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https://xoserve.sharepoint.com/sites/UIGTaskForce/Shared Documents/Stakeholder Management/Recommendation tracker/"/>
    </mc:Choice>
  </mc:AlternateContent>
  <xr:revisionPtr revIDLastSave="61" documentId="8_{2C613492-C6A4-40AC-8144-EB3EAD0F0E65}" xr6:coauthVersionLast="40" xr6:coauthVersionMax="40" xr10:uidLastSave="{04F21FEC-C17E-4C36-9B29-1FD2FB0C092B}"/>
  <bookViews>
    <workbookView xWindow="0" yWindow="0" windowWidth="19200" windowHeight="6936" activeTab="1" xr2:uid="{00000000-000D-0000-FFFF-FFFF00000000}"/>
  </bookViews>
  <sheets>
    <sheet name="SUMMARY" sheetId="8" r:id="rId1"/>
    <sheet name="UNC Issue Register" sheetId="1" r:id="rId2"/>
    <sheet name="Lookups" sheetId="7" r:id="rId3"/>
  </sheets>
  <definedNames>
    <definedName name="_xlnm._FilterDatabase" localSheetId="1" hidden="1">'UNC Issue Register'!$A$3:$L$98</definedName>
    <definedName name="_Toc230433451" localSheetId="1">'UNC Issue Register'!#REF!</definedName>
    <definedName name="_xlnm.Print_Area" localSheetId="1">'UNC Issue Register'!$A$2:$L$89</definedName>
    <definedName name="_xlnm.Print_Titles" localSheetId="1">'UNC Issue Register'!$2:$3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1" l="1"/>
  <c r="G18" i="1"/>
  <c r="G19" i="1"/>
  <c r="G97" i="1"/>
  <c r="G96" i="1"/>
  <c r="G38" i="1"/>
  <c r="G37" i="1"/>
  <c r="G74" i="1"/>
  <c r="G77" i="1"/>
  <c r="G76" i="1"/>
  <c r="G67" i="1"/>
  <c r="G68" i="1"/>
  <c r="G69" i="1"/>
  <c r="G70" i="1"/>
  <c r="G71" i="1"/>
  <c r="G72" i="1"/>
  <c r="G73" i="1"/>
  <c r="G75" i="1"/>
  <c r="G4" i="1"/>
  <c r="G5" i="1"/>
  <c r="G6" i="1"/>
  <c r="G7" i="1"/>
  <c r="G8" i="1"/>
  <c r="G12" i="1"/>
  <c r="G9" i="1"/>
  <c r="G10" i="1"/>
  <c r="G11" i="1"/>
  <c r="G39" i="1"/>
  <c r="G40" i="1"/>
  <c r="G41" i="1"/>
  <c r="G42" i="1"/>
  <c r="G43" i="1"/>
  <c r="G44" i="1"/>
  <c r="G45" i="1"/>
  <c r="G46" i="1"/>
  <c r="G47" i="1"/>
  <c r="G48" i="1"/>
  <c r="G49" i="1"/>
  <c r="G50" i="1"/>
  <c r="G29" i="1"/>
  <c r="G30" i="1"/>
  <c r="G31" i="1"/>
  <c r="G32" i="1"/>
  <c r="G33" i="1"/>
  <c r="G34" i="1"/>
  <c r="G35" i="1"/>
  <c r="G36" i="1"/>
  <c r="G88" i="1"/>
  <c r="G89" i="1"/>
  <c r="G90" i="1"/>
  <c r="G91" i="1"/>
  <c r="G98" i="1"/>
  <c r="G92" i="1"/>
  <c r="G93" i="1"/>
  <c r="G94" i="1"/>
  <c r="G95" i="1"/>
  <c r="G20" i="1"/>
  <c r="G21" i="1"/>
  <c r="G22" i="1"/>
  <c r="G23" i="1"/>
  <c r="G24" i="1"/>
  <c r="G25" i="1"/>
  <c r="G26" i="1"/>
  <c r="G27" i="1"/>
  <c r="G28" i="1"/>
  <c r="G13" i="1"/>
  <c r="G14" i="1"/>
  <c r="G15" i="1"/>
  <c r="G16" i="1"/>
  <c r="G51" i="1"/>
  <c r="G52" i="1"/>
  <c r="G53" i="1"/>
  <c r="G54" i="1"/>
  <c r="G55" i="1"/>
  <c r="G57" i="1"/>
  <c r="G65" i="1"/>
  <c r="G58" i="1"/>
  <c r="G59" i="1"/>
  <c r="G63" i="1"/>
  <c r="G64" i="1"/>
  <c r="G60" i="1"/>
  <c r="G61" i="1"/>
  <c r="G66" i="1"/>
  <c r="G62" i="1"/>
  <c r="G56" i="1"/>
</calcChain>
</file>

<file path=xl/sharedStrings.xml><?xml version="1.0" encoding="utf-8"?>
<sst xmlns="http://schemas.openxmlformats.org/spreadsheetml/2006/main" count="680" uniqueCount="270">
  <si>
    <r>
      <t xml:space="preserve">UIG Workgroup: UIG Taskforce Recommendations Tracker
</t>
    </r>
    <r>
      <rPr>
        <u/>
        <sz val="16"/>
        <color theme="1"/>
        <rFont val="Arial"/>
        <family val="2"/>
      </rPr>
      <t>Last Update: 17/12/19</t>
    </r>
  </si>
  <si>
    <t>Issue Ref.</t>
  </si>
  <si>
    <t>Issue Title</t>
  </si>
  <si>
    <t>Issue Priority (H/M/L)</t>
  </si>
  <si>
    <t>Status</t>
  </si>
  <si>
    <t>Option (Taskforce recommendations in bold)</t>
  </si>
  <si>
    <t>Level of Support (number)</t>
  </si>
  <si>
    <t>Industry view on Option</t>
  </si>
  <si>
    <t>Supporting Comments/Issues and blockers</t>
  </si>
  <si>
    <t>Option/Action Owner</t>
  </si>
  <si>
    <t>Next Steps/Actions/Timescales</t>
  </si>
  <si>
    <t>Status Date</t>
  </si>
  <si>
    <t>Status Summary/Update</t>
  </si>
  <si>
    <t>3.2.1</t>
  </si>
  <si>
    <t>NDM Sites in End User Category 09 (AQ &gt;58.6m kWh)</t>
  </si>
  <si>
    <t>Medium</t>
  </si>
  <si>
    <t>Live</t>
  </si>
  <si>
    <t>1. No action (“Do Nothing” option) or Park</t>
  </si>
  <si>
    <t xml:space="preserve"> Agreed to be closed at UIG WG 26/2/19 as a Do Nothing Option.</t>
  </si>
  <si>
    <t>CLOSED</t>
  </si>
  <si>
    <t>2. Engagement with Shippers – highlight the individual sites, provide support, encourage action to re-confirm.  CDSP to monitor monthly and notify relevant Shippers</t>
  </si>
  <si>
    <t>Xoserve</t>
  </si>
  <si>
    <t>4. Notify Ofgem of individual sites and Shippers</t>
  </si>
  <si>
    <t>1. Possible a PAC role.</t>
  </si>
  <si>
    <t>PAC</t>
  </si>
  <si>
    <t>12/12/19 UIG Workgroup agreed to close as Mod 0691 addresses sites in EUC09 not in Class 1
UIG WG 23/07/19 Agreement reached to monitor this is December to ensure if the mods don't progress we have a back-up plan.
This is dependent on option 3 (line 6)</t>
  </si>
  <si>
    <t>5. Improve NDM Profiles for EUC09, e.g. create WAR Band EUCs</t>
  </si>
  <si>
    <t>Agreed to be closed at UIG WG 26/2/19 as option 6 will have a mod drafted therefore this would not be required.</t>
  </si>
  <si>
    <t>other option progressed</t>
  </si>
  <si>
    <t xml:space="preserve">8. UNC Mod: Use the UIG Weighting Factors to create an incentive to change to Class 1 (i.e. increased rate for Classes 2 to 4).    
</t>
  </si>
  <si>
    <t>9. UNC Mod: Create financial penalties for sites which have not been re-confirmed to Class 1</t>
  </si>
  <si>
    <t>11. Ability for large sites to be in Class 2 before they are able to be Class 1</t>
  </si>
  <si>
    <t>UIG WG 23/07 agreed that this isn't something that we would like to explore at present as we have a number of other mods on the table in this area, therefore agreed to close.
Agreed to be reviewed July at UIG WG 26/2/19</t>
  </si>
  <si>
    <t>3.2.2</t>
  </si>
  <si>
    <t>Inaccurate / Out of date AQs - Sample sites with different consumption patterns or levels compared with UK Link</t>
  </si>
  <si>
    <t>1. No action (“Do Nothing” option) or Park</t>
  </si>
  <si>
    <t>Agreed to be closed at UIG WG 26/2/19 as Do Nothing option</t>
  </si>
  <si>
    <t>2.  CDSP Analyse Read Rejections for asset mismatches. Highlight mismatched asset details to Shippers to review and either resubmit the read with the correct assets or the update the asset details on UK Link as appropriate.</t>
  </si>
  <si>
    <t>Agreed to be closed at UIG WG 26/2/19 and to go with option 6</t>
  </si>
  <si>
    <t>3.  CDSP NDM Sample validation – arrange site visits for a representative sample of the Xoserve managed sample sites to validate the daily read equipment is functioning normally and consistent with the physical asset setup on site and consistent with UK Link</t>
  </si>
  <si>
    <t>4. CDSP to Review NDM Sample Site selection and validation process. This is underway following the implementation of UNC Modification 0645S (Mandating the provision of NDM Sample Data)</t>
  </si>
  <si>
    <t>5. Xoserve defect resolution of issues impacting consumption calculations (BAU activity captured here for completeness)</t>
  </si>
  <si>
    <t>1. BAU so voting not required for continued support.</t>
  </si>
  <si>
    <t>Agreed to be closed at UIG WG 26/2/19
ONGOING BAU MANAGEMENT OF AQ DEFECTS</t>
  </si>
  <si>
    <t xml:space="preserve">6. UNC Mod: CDSP Reconcile a representative sample of UK Link Asset Data (not the NDM Sample Data). Investigate mismatched asset details and update the appropriate user's records where necessary. This will give an indication of the potential level of asset data quality issues on UK Link. </t>
  </si>
  <si>
    <t>1. Can this be done from portfolio snapshot (SBl) - UNC 431 subject to permissions.</t>
  </si>
  <si>
    <t>12/12/2019 FC confirmed to WG that 0651 (Retro) includes mandatory submission of all meter asset info including reads, dials, units, CF etc. plus meter readings.
23/09/2019 - Agreed that the scope of 0651 has changed, action taken to check what is now in scope for this mod and identify if there are any gaps that need to be considered.  Review November
20/08/19 WG discussion regarding new approach to investigate a sample with friendly shippers, validating our AQ against their data.
29/04/19 agreed that as this is mod 0651 is going into capture we should review this and consider the data items in August.
08/04/19 agreed at UIG WG that the task force will bring to next meeting an aligned list of data items to understand if MOD 0651 will address all data items
Mod approved. A CP will be presented at Change Management Committee on Wednesday 10th April – where Mod 0651 will be formally moved into the Capture phase to agree requirements and solution options with impacted parties. The indicative plan is that an enduring Retrospective Data Update solution is to be implemented in November 2020, however we still need to understand where the Data Cleansing Exercise sits, and are not in a position yet to confirm timescales and detailed plan – this will be clarified once requirements have been confirmed and solution options have been approved. 
Agreed to review in April, post 0651 Mod decision at UIG WG 26/2/19
ACTION - to investigate 431 report (Workgroup does not believe it does)
Low-Medium. Would potentially require UNC modification, sponsorship from shippers and / or the regulator and / or commercial arrangement with MAMs / the DCC / MRAs and or End User support.  UPDATE: Confirmed 431 is not at data level required and cannot be used.</t>
  </si>
  <si>
    <t>7a. UNC Mod: Asset Data Cleanse – CDSP to Reconcile entire UK Link Asset Data portfolio. Investigate mismatched asset details and update the appropriate user’s records where necessary. Assumes no approval of 0651</t>
  </si>
  <si>
    <t>7b  Use UNC Mod 0651 - Changes to the Retrospective Data Update provisions reports if mod approved</t>
  </si>
  <si>
    <t>1. General comment - issue in relation to the need for data cleansing activities (LW).</t>
  </si>
  <si>
    <t>12/12/2019 FC reported to the WG that the POC is voluntary, however the data will be mandatory in the full solution.
20/08/19 WG agreed to move this in line with the POC date, this however has not been confirmed therefore have pushed it out for review in October.
29/04/19 agreed that as this is mod 0651 is going into capture we should review this and consider the data items in August.
08/04/19 agreed at UIG WG that the task force will bring to next meeting an aligned list of data items to understand if MOD 0651 will address all data items
Mod approved. A CP will be presented at Change Management Committee on Wednesday 10th April – where Mod 0651 will be formally moved into the Capture phase to agree requirements and solution options with impacted parties. The indicative plan is that an enduring Retrospective Data Update solution is to be implemented in November 2020, however we still need to understand where the Data Cleansing Exercise sits, and are not J22Agreed to review in April, post 0651 Mod decision at UIG WG 26/2/19
To assess further following approval of 0651, to work out next steps</t>
  </si>
  <si>
    <t>8. UNC Mod: Require validation of Meter Asset Details whenever an actual read taken by a Meter Read Agent. Mismatches flagged to the shipper for investigation and update where appropriate</t>
  </si>
  <si>
    <t>9. UNC Mod/s: CDSP to obtain smart meter readings and asset data direct from the DCC rather than the shipper. Would also potentially need a data cleanse exercise to align asset data between the DCC and UK Link to minimise asset based read rejections</t>
  </si>
  <si>
    <t>20/08/19 WG Meeting held 19th with DWG &amp; FC Xoserve. FC had spoken to Kevin Spencer at Elexon, who had clarified that DWG are designing a potential new role in the Electricity market which would access meter reads only, via DCC.  The role could be used by a Supplier or a separate meter reader but would be a competitive service. This role won’t be in place for around 4 to 6 years. There was no mention of a central mandatory service which would “pull” reads into settlement from DCC or removing the obligation from Suppliers.  
UIG WG 23/7/19, DWG responded, the contact who came back to us Kevin Spencer is on leave until 15th July, meeting to be set up and report back next month.
UIG WG 24/06 LJ updated that FC has contacted DWG and are awaiting response, will bring update to next meeting July.
Agreed at UIG WG 09/04/19 to review again in June, Mark B to share a contact at DWG to understand how electricity are progressing with this approach
Agreed UIG WG 26/2/19  to review April (POST OPTION 6 &amp; 7B)
Would require multiple UNC Modifications, Changes to the Smart Energy Code and system / file flow changes</t>
  </si>
  <si>
    <t>10. PAC investigation of read rejections reports</t>
  </si>
  <si>
    <t>1. New option proposed in meeting.</t>
  </si>
  <si>
    <t xml:space="preserve">12/12/2019 Closed at WG as PAC is tracking delivery of this XRN
UIG WG 20/08/19 delivery date still o/s therefore moved to review in October.
UIG WG 24/06/19 LJ updated this is part of the shipper performance pack drop approach which was presented in change &amp; DSG.
Agreed in UIG WG 8/4/19 &amp; 29/04/19 to continue to monitor until change is implemented
This recommendation is already covered under XRN4876(being managed by ES) therefore no additional changes need to be raised. Dates TBC
PAFA to take to PAC mtg 12/02/19
Although limited support it was suggested that it is taken to PAC for discussion/completeness.
</t>
  </si>
  <si>
    <t>Use of estimates for Daily Metered (DM) Sites</t>
  </si>
  <si>
    <t>High</t>
  </si>
  <si>
    <t>Agreed to be closed at UIG WG 26/2/19 as do Nothing option</t>
  </si>
  <si>
    <t>2. Engagement with DMSPs – monitor read rejections for Class 1.  Resurrect previous initiatives to monitor and help resolution 
Engagement with Shippers – monitor read rejections for Class 2. Provide encouragement for action to be taken.  CDSP to monitor monthly and notify relevant Shippers/DMSPs</t>
  </si>
  <si>
    <t>3. Notify Ofgem of individual sites and associated Shippers</t>
  </si>
  <si>
    <t>4. PAC reporting and monitoring – PAC to engage with Shippers on basis of existing and/or new reports in Performance Assurance Report Register.  Consideration of any additional reporting to PAC</t>
  </si>
  <si>
    <t>1. BAU as part of PAC reporting.</t>
  </si>
  <si>
    <t>5. UNC Mod: Review DMSP read incentive framework (Class 1)</t>
  </si>
  <si>
    <t>Agreed to be closed at UIG WG 26/2/19 as all other options are being considered.</t>
  </si>
  <si>
    <t>7. UNC Mod: Introduce incentives or liabilities for low submission rates for Class 2, and/or extend Class 1 liabilities to apply to Shippers</t>
  </si>
  <si>
    <t>1. npower mod is it going to be withdrawn?
2. Recommendation to include with option 8.</t>
  </si>
  <si>
    <t>completed</t>
  </si>
  <si>
    <t>8. UNC Mod: CDSP obtains reads by installing AMR</t>
  </si>
  <si>
    <t>1. Recommendation to consider with 7.</t>
  </si>
  <si>
    <t>9. UNC Mod: Amend the industry processes to allow CDSP to obtain the reads directly from the read provider (DMSP/DCC etc.)</t>
  </si>
  <si>
    <t>12.1 &amp; 12.3</t>
  </si>
  <si>
    <t>Site-specific conversion factors</t>
  </si>
  <si>
    <t>Low</t>
  </si>
  <si>
    <t>2. CDSP Engagement with Shippers – highlight the individual sites, provide support, encourage action to update correction factors.  CDSP to monitor monthly and notify relevant Shippers</t>
  </si>
  <si>
    <t>3. PAC reporting and monitoring – add new reports to Performance Assurance Report Register for 12.3 (already exists for 12.1)</t>
  </si>
  <si>
    <t xml:space="preserve">1. Dependent on other changes.
</t>
  </si>
  <si>
    <t>UIG WG 12/12/19 agreed to Close as Mod 0681 is approved with a June '20 implementation date agreed at Dec ChMSC (XRN4932).
UIG WG 27/7/19 agreed in mtg to review this in December as the appeals process should have closed out and part A and part B of the mod should be finalised and dates understood and will have a view if we need Ofgem escalation. 
Consider after PAC reporting reviewed</t>
  </si>
  <si>
    <t>5. Allow CF to be amended via Supply Point update (as alternative to RGMA updates)</t>
  </si>
  <si>
    <t>Agreed UIG WG 26/2/19 to close as option 9 is chosen solution.</t>
  </si>
  <si>
    <t>6. UNC Mod: UNC Mod to introduce incentives or penalties on inappropriate CFs as an addition to the existing PAC reports</t>
  </si>
  <si>
    <t>Agreed in UIG WG 28/04/19 that this can now be closed and a new line added to cover the new incentives mod to be drafted by Xoserve which could cover a number of areas of concern, CF's being one of them.
Agreed UIG WG 08/04 to review next meeting.
Agreed UIG WG 26/2/19 to monitor in line with option 3 Pac reporting.
Medium/long – system changes</t>
  </si>
  <si>
    <t>7. UNC Mod: New process to allow CDSP to liaise with MAM to obtain the new correction factor – either update UK Link or provide to Shipper to update</t>
  </si>
  <si>
    <t>8. UNC Mod: New process to allow CDSP to trigger either a desktop process or a site visit to obtain the new correction factor – either update UK Link or provide to Shipper to update</t>
  </si>
  <si>
    <t>9a. UNC Mod: Use the last non-standard CF (if present) if the site AQ increases above 732,000</t>
  </si>
  <si>
    <t xml:space="preserve">1. Consider with 10 and 11.
</t>
  </si>
  <si>
    <t>E.ON UK</t>
  </si>
  <si>
    <t>9b. UNC Mod: Introduce incentives or penalties as an addition to the new PAC reports</t>
  </si>
  <si>
    <t>Agreed UIG WG 26/2/19 to close as option 9 is solution.
Long – UNC Mod timescales plus system changes </t>
  </si>
  <si>
    <t xml:space="preserve">10. UNC Mod: Default the Conversion Factor to standard when the AQ drops below 732,000 </t>
  </si>
  <si>
    <t xml:space="preserve">1. Consider with 9a and 11.
</t>
  </si>
  <si>
    <t>11.Change Proposal: Hold the standard CF as a central parameter rather than against meter points – ensures that calculation always uses correct value</t>
  </si>
  <si>
    <t xml:space="preserve">1. Consider with 10 and 9a.
</t>
  </si>
  <si>
    <t>Standard conversion factors</t>
  </si>
  <si>
    <t>Agreed UIG WG 26/02/19 to close as do nothing option.</t>
  </si>
  <si>
    <t>3.2.8</t>
  </si>
  <si>
    <t>Inaccurate/Out of date AQs - Sample sites consuming energy with a UK Link AQ of 1</t>
  </si>
  <si>
    <t>Agreed UIG WG 26/2/19 to close as do nothing option.</t>
  </si>
  <si>
    <t>2. Engagement with Shippers around monitoring read rejections and how CDSP can support through industry processes. We have shared specific sites we have identified with the Customer Account Managers and CDSP will work with the Shippers to resolve</t>
  </si>
  <si>
    <t xml:space="preserve">1. In progress.
</t>
  </si>
  <si>
    <t>Agreed UIG WG 08/04 to close down as BAU process in place.
LJ 07/02/19 Read rejections are already included in the shipper performance packs.  Advocates to engage with customers to understand issues and highlight the impact to UIG. To be defined.</t>
  </si>
  <si>
    <t>3. XRN4690 will prevent the AQ defaulting to 1 where there is a negative consumption value held on UK Link. Additionally, we could run impacted MPRNs through the AQ correction tool once the code fix is deployed rather than waiting for rolling AQ to increase the AQ back to a suitable level</t>
  </si>
  <si>
    <t>UIG WG 27/7/19 agreed to close as XRN4690 has been implemented.
Agreed at UIG WG 26/2/19 to review in July. 
XRN4690 is in progress, 2 reports delivered, next one due July, further to follow throughout the year.
Medium. Would likely require user approval to correct their Aqsa</t>
  </si>
  <si>
    <r>
      <t xml:space="preserve">4. There is an issue where a shipper cannot submit an AQ correction because there has not recently been an AQ calculation, but the shipper cannot submit a read because it is rejecting for AQ tolerance reasons. This would leave the shipper in a loop unable to correct the AQ. There is a pending change </t>
    </r>
    <r>
      <rPr>
        <i/>
        <u/>
        <sz val="10"/>
        <rFont val="Arial"/>
        <family val="2"/>
      </rPr>
      <t>(XRN4803)</t>
    </r>
    <r>
      <rPr>
        <i/>
        <sz val="10"/>
        <rFont val="Arial"/>
        <family val="2"/>
      </rPr>
      <t xml:space="preserve"> to allow the AQ to be corrected in this scenario</t>
    </r>
  </si>
  <si>
    <t>N/A</t>
  </si>
  <si>
    <t>UIG WG 20/08/19 can confirm that 4803 was implemented on 27th July therefore agreed to close.
UIG WG 27/7/19 updated that this 4803 is in plan for minor release drop 4 due end of July, agreed next review August.
Agreed at UIG WG 26/2/19 to review in July. 
XRN4803 will be implemented as part of a Minor release target July 2019.
This change is already underway and so will not be part of the recommendations but is captured here for completeness</t>
  </si>
  <si>
    <t>6. UNC Mod: We have been advised that some shippers are setting AQs to &lt;10 using the AQ correction process where the site is vacant. We could raise a change to create a Vacancy flag on UK Link which would stop the AQ contributing to allocation, resulting in a benefit to the shipper without putting the AQ at risk........</t>
  </si>
  <si>
    <t xml:space="preserve">1. Any further proposal would need to consider points raised by Ofgem in relation to (Mod 0282)
</t>
  </si>
  <si>
    <t>Agreed UIG WG 26/2/19 to close as this is covered under option 5 as the increase and decrease of AQ will be visible in the PAC reporting.
Would require a UNC Modification and system changes.</t>
  </si>
  <si>
    <t>7. Raise a change so that where an AQ is corrected by the Shipper and a read received within [6] months with a metered consumption that is out of line with the corrected AQ, the AQ correction will be overridden by the usual AQ calculation process and the Shipper notified.</t>
  </si>
  <si>
    <t>Agreed in UIG WG 12/12/2019 to close on the basis that there was no appetite in the industry for this option.
Agreed in UIG WG 26/2/19 to review in December (if UIG WG no longer in existence at that point this would need to be captured elsewhere)</t>
  </si>
  <si>
    <t>8. UNC Mod: Raise a change to shorten the required read period for AQ calculation to [3] months where the AQ is &lt;[100] until a sufficient read history is available to calculate normally,</t>
  </si>
  <si>
    <t>1. Use of previous reads where an AQ correction has been used in the calculation.</t>
  </si>
  <si>
    <t>9. UNC Mod: Create new “Vacant Site” AQ correction reason code and logic to allow an AQ correction where the AQ is 1 without the need to have a recently accepted read on UK Link</t>
  </si>
  <si>
    <t>1. See Mod 0282 (2011)</t>
  </si>
  <si>
    <t>10. UNC Mod: Reducing the AQ below [100] kWh or by [95%] would trigger a requirement to provide a read or a site visit to obtain a read within [30] Days or the AQ correction would revert to the previous prevailing value. If the provided read energy does not align with the amended AQ then the AQ will revert to the previous prevailing value. If a subsequently submitted read calculates energy materially different from the deemed energy, the AQ will revert to the previous prevailing value and the site will be back billed</t>
  </si>
  <si>
    <t>Agreed UIG WG 26/2/19 to close, future AQ related recommendations will be generated.</t>
  </si>
  <si>
    <t>11. Increased validation (ES) - tighten up validation around an AQ correction</t>
  </si>
  <si>
    <t>AQ Calculation errors -
Reads rejected because uncorrected read value is lower than previous uncorrected read</t>
  </si>
  <si>
    <t>Agreed UIG WG 26/2/2019 to close as do nothing option.</t>
  </si>
  <si>
    <t>2. Engagement with Shippers – highlight the individual sites, provide support, and shippers to raise tickets so CDSP can manually enter reads by exception</t>
  </si>
  <si>
    <t>Agreed in UIG WG 8/4 to close as the manual work around is now in place and therefore no further customer engagement is required.
LJ 26/03/19 short term and long term solution in place, short term April target date - XRN4853, long term Nov target date - XRN4866. Both in hand and therefore no monitoring or engagement required.
LJ 07/01/19 2XCP'S raised to create manual work around and system solution.  Initial engagement with shippers to highlight the issue to be performed by the customer advocates. Low to medium – requires Shipper to work around UK Link validation issue</t>
  </si>
  <si>
    <t>3. Users can increment the uncorrected read so it is higher than the read currently held on UK Link without going through the Zeros. The uncorrected read is not used for billing or AQ calculation so these process will not be impacted. There could be an impact on asset exchanges as the uncorrected read recorded on site will differ from that held on UK Link.  As RGMA flows are normally pass through files, these may reject requiring the shipper to modify the uncorrected exchange reading</t>
  </si>
  <si>
    <t>Agreed at UIG WG 26/2/19 to close.</t>
  </si>
  <si>
    <t>4. Shipper could submit a cosmetic corrector exchange alongside the lower uncorrected reading as this file format contains uncorrected TTZ count. Subsequent readings would then load normally assuming other validation checks pass</t>
  </si>
  <si>
    <t>Agreed at UIG WG 26/2/19 to close as option 5,6&amp;7 being developed.</t>
  </si>
  <si>
    <t>5. CDSP to monitor rejections for this rejection code. CDSP will manually load the read to UK Link if the read has passed all other validations. Subsequent reads will load normally if they pass validation checks</t>
  </si>
  <si>
    <t>6. The uncorrected read will be an optional field following the November 2019 UK Link release implementation, so it can be blank and the corrected read will load</t>
  </si>
  <si>
    <t>UIG WG 12/12/19 agreed to close as system solution now in place for corrected/uncorrected reads.
Agreed UIG WG 26/2/19 to review in November once change has been implemented</t>
  </si>
  <si>
    <t>7. Raise change to UK Link to remove validation on the uncorrected read as it is not used for billing</t>
  </si>
  <si>
    <t>8. Raise a change to add an Uncorrected TTZ count to the incoming and outgoing read file format and any associated logic to ISU</t>
  </si>
  <si>
    <t>Agreed UIG WG 26/2/19 to close as option 5,6&amp;7 being developed.</t>
  </si>
  <si>
    <t>9. Raise a change to alter the read load logic to derive the TTZ count for uncorrected reads. We would increment the uncorrected read TTZ count by 1 and load the read when the uncorrected read is lower than the previous uncorrected read and all other validation checks pass</t>
  </si>
  <si>
    <t>Agreed UIG WG 26/2/19 to close as option 5,6&amp;7 being developed.
Medium to Long CP required</t>
  </si>
  <si>
    <t>Low take-up of Winter Annual Ratio (WAR) Band EUCs</t>
  </si>
  <si>
    <t>No vote made as in progress.</t>
  </si>
  <si>
    <t xml:space="preserve">Agreed UIG WG 26/2/19 to close as do nothing option.
</t>
  </si>
  <si>
    <t>2. Engagement with Shippers – highlight the individual sites, provide support, encourage read submission and use of the WAR Band Update process where reads not submitted in the winter acceptance periods</t>
  </si>
  <si>
    <t>Agreed UIG WG 26/2/19 to close as completed.  
COMPLETED IN DEC 2018 VIA ADVOCATES FOR TOP 10 SHIPPERS
In progress; Short to medium</t>
  </si>
  <si>
    <t>3. The WAR Band calculation can fail where the Meter Read Frequency is not Monthly for a site in a WAR Band eligible EUC. Meter Read Frequency should be added to the reports proposed in Modification proposal 0652 so shippers are aware where the MRF needs to be updated before the WAR Band can be applied</t>
  </si>
  <si>
    <t>Agreed UIG WG 26/2/19 to close.
COMPLETED REQUESTED AS PART OF CAPTURE 0652.
In progress; Medium</t>
  </si>
  <si>
    <t>4. A new report to monitor sites which cross in to a WAR Band eligible EUC following Rolling AQ calculation. Proactively engage with Shippers to use the WAR Update process when needed</t>
  </si>
  <si>
    <t>Agreed UIG WG 12/12/2019 to close as WAR Bands stats are now reported to PAC and in DDP (Data Discovery Platform).
LJ 07/02/19 Take back to 26th Feb UIG group to understand if there is a real requirement for this over and above the existing WAR Band changes before taking action.
In progress; Medium</t>
  </si>
  <si>
    <t>5. Notify Customer Account Managers when the T51 (WAR Band Calculation Failures) report is available so CDSP can proactively manage Next Steps with Customers</t>
  </si>
  <si>
    <t>UIG WG 24/06/19 T51 files sent this can be closed down
21/05/2019 LJ took action to confirm that this has been done, if yes close this down.  
Agreed UIG WG 26/2/19 to review in May 
This file is generated in MAY T51, Advocates to proactively highlight this file to each customer in a timely way and refer to the impact of UIG progress; Medium</t>
  </si>
  <si>
    <t>6. CDSP to fix the Read Variance issue in UK Link</t>
  </si>
  <si>
    <t>7. Notify/escalate to Ofgem/PAC</t>
  </si>
  <si>
    <t>1. Dependent on progress of actions 2-6 and allowing processes to mature for example reporting arising from UNC 0652.</t>
  </si>
  <si>
    <t>Agreed UIG WG 12/12/2019 to close as WAR Bands stats are now reported to PAC and in DDP (Data Discovery Platform).
To be reviewed when other options are completed.</t>
  </si>
  <si>
    <t>13.2.2</t>
  </si>
  <si>
    <t>Accuracy of NDM Algorithm - Use of weather data - Sensitivity of components of the composite weather variable</t>
  </si>
  <si>
    <t>1. No action (“Do Nothing” option) or Park</t>
  </si>
  <si>
    <t>2. Provide Sensitivity analysis results to the Demand Estimation team for assessment and incorporation into SNCWV review via the Demand Estimation Subcommittee</t>
  </si>
  <si>
    <t>1. BAU as part of DESC work but any changes will not be implemented until Oct 2020.
2. Suggests areas in algorithm that DESC would not normally consider.</t>
  </si>
  <si>
    <t>13.2.5</t>
  </si>
  <si>
    <t>Accuracy of NDM algorithm - Use of additional weather data in the composite weather variable</t>
  </si>
  <si>
    <t xml:space="preserve">2. Next DESC review of Composite Weather Variable (CWV) formula to include the four other commonly available weather data items.  </t>
  </si>
  <si>
    <t>1. BAU as part of DESC work but any changes will not be implemented until Oct 2020.</t>
  </si>
  <si>
    <t xml:space="preserve">3. Replace NDM Allocation formula with a weather-based regression formula </t>
  </si>
  <si>
    <t>1. Did not vote, as it is a matter for DESC to consider as part of weather data/variable work.</t>
  </si>
  <si>
    <t>Agreed UIG WG 26/2/19 to close.</t>
  </si>
  <si>
    <t>3.2.5</t>
  </si>
  <si>
    <t>Inaccurate / Out of date AQs - Investigate the change in the AQ mix and direction of travel following introduction of Rolling AQ</t>
  </si>
  <si>
    <t>1. Notify Ofgem of Shippers that do not achieve their
read performance standards.</t>
  </si>
  <si>
    <t>Agreed in WG 23/09/19 to close as this is an option PAC have for all issues.
UIG WG 20/08/19 carry forward to next month.
Agreed at UIG WG 29/04/19 to monitor in line with new drafted mods.
Presented at UIG WG 8/4/19 for consideration.  All PAC members to highlight this at 9th April meeting.</t>
  </si>
  <si>
    <t>2. Use UNC M 5.13.16 transfer read incentive
mechanism to improve transfer read submission
performance. Incentive charge currently £0.00.</t>
  </si>
  <si>
    <t>Agreed at UIG WG 29/04/19 to close as other options are being developed. Xoserve drafted mods for 3.2.5
Presented at UIG WG 8/4/19 for consideration, no support was given for this option, therefore need to agree if we can close or pause for review in future.</t>
  </si>
  <si>
    <t>3. Review the appropriateness of current Meter Read
tolerances – would there be benefit in including
seasonal flex to enable more legitimate
consumptions to lead during higher usage periods?</t>
  </si>
  <si>
    <t>7. Mandate an actual read on Class change.</t>
  </si>
  <si>
    <t>UIG WG 12/12/19 agreed to close as this is not feasible - Class change must be requested in advance, not possible to know the read for a future date.
Agreed at UIG WG 29/04 to review in November
Presented at UIG WG 8/4/19 for consideration, little support given, therefore need to agree if we should review this at a later stage at next UIG WG mtg end of April.</t>
  </si>
  <si>
    <t>8. Make the ONUPD estimated read replaceable.</t>
  </si>
  <si>
    <t>Agreed at UIG WG 29/04 to close as no support received to progress with this change.
Presented at UIG WG 8/4/19 for consideration, no support was given for this option, therefore need to agree if we can close or pause for review in future.</t>
  </si>
  <si>
    <t>9. Create a UIG based read performance incentive. For
Example: Unread AQ /12 * Average Annual UIG% *
multiplier of [2] at average SAP for the month. Equal and
opposite credit to shippers [that meet performance
standards] using UIG reconciliation smear mechanism.</t>
  </si>
  <si>
    <t>4. Review Small Supply Point Must Read obligations.
We could:
• Reduce qualifying period for an SSP Must Read
to [15] months
• Shift the Must Read obligation from DN to a
CDSP managed MRA site visit process
• Enable the CDSP to contact End Consumer
directly to obtain a Meter Read</t>
  </si>
  <si>
    <t>5. Change the Class 4 maximum Meter Read Frequency to
6 Months. Over 80% of sites currently achieve this
standard.</t>
  </si>
  <si>
    <t>6.UNC Mod: Reduce the qualifying period for Class 1 (currently 18 months or 6 consecutive calculations)</t>
  </si>
  <si>
    <t>7. UNC Mod: CDSP automatically converts sites to Class 1 after qualifying period, CDSP arranges for fitting of Daily Read Equipment</t>
  </si>
  <si>
    <t>3. PAC reporting and monitoring – add new reports to Performance Assurance Report Register</t>
  </si>
  <si>
    <t xml:space="preserve">1. Visibility required at PAC.
</t>
  </si>
  <si>
    <t>2. Use actual LDZ temperatures to convert consumptions used to develop the NDM Profiles (ALPs and DAFs) – to be further refined at DESC forum</t>
  </si>
  <si>
    <t>3. Influencing strategy to amend Thermal Energy Regulations</t>
  </si>
  <si>
    <t>4. UNC Mod: Add a new LDZ level factor to the volume-to-energy conversion formula to account for the net difference in energy. The factor could either be a fixed value reviewed periodically, or calculated daily using actual LDZ weather</t>
  </si>
  <si>
    <t>5. Amend AUGE process to re-distribute UIG based on estimated impacts of conversion factors (forecast basis)</t>
  </si>
  <si>
    <t>6. UNC Mod: to introduce retrospective adjustment to allocations based on actual weather for the year</t>
  </si>
  <si>
    <t>7. UNC Mod: Introduce an LDZ level conversion factor (permanent/per year/per month)</t>
  </si>
  <si>
    <t>1. Linked to option 4</t>
  </si>
  <si>
    <t>8. Amend UNC/legislation to require site specific conversion for every site</t>
  </si>
  <si>
    <t xml:space="preserve">1. Could this be done for smart metering as a long term solution? (MB)
</t>
  </si>
  <si>
    <r>
      <t xml:space="preserve">9. </t>
    </r>
    <r>
      <rPr>
        <u/>
        <sz val="10"/>
        <color theme="1"/>
        <rFont val="Arial"/>
        <family val="2"/>
      </rPr>
      <t>Suggested by Shipper:</t>
    </r>
    <r>
      <rPr>
        <sz val="10"/>
        <color theme="1"/>
        <rFont val="Arial"/>
        <family val="2"/>
      </rPr>
      <t xml:space="preserve"> UNC Mod: Create a new category of Energy, treated similarly to Shrinkage, where a percentage of daily throughput is allocated as a Correction Factor error. The percentage of energy would be set at LDZ level based on daily profiled seasonal normal temperature, and then retrospectively trued-up based on the actual LDZ temperature. </t>
    </r>
  </si>
  <si>
    <t xml:space="preserve">1. Is a distinction needed between internally and externally located meters?
</t>
  </si>
  <si>
    <t xml:space="preserve">10. LDZ level adjustment of input gas. (SBl) </t>
  </si>
  <si>
    <t>5. Enhance PAC reporting around AQ corrections to include more detail and highlight areas of potential concern. PAC have visibility of AQ corrections and this will be enhanced to show the split between AQ increases and decreases and highlight any unusual activity</t>
  </si>
  <si>
    <t>10. UNC Mod: Automatically change meter read frequency to Monthly when AQ increases above 293,000</t>
  </si>
  <si>
    <t>6a Make Class 2 mandatory for sites in EUC [07] and
above. These sites should already have remote daily
read equipment installed.</t>
  </si>
  <si>
    <t>6b *added in 8/4/19 UIG meeting. Reduce the Class 1 qualifying level.</t>
  </si>
  <si>
    <t>6. UNC Mod: Reduce the duration for the Class 2 Must Read trigger &amp; extend to include Class 1</t>
  </si>
  <si>
    <t>1. Option challenged by GDNs as there is already an obligation to provide reads(CW).
2. Monthly must read could work where there is an asset failure - would need a mod (CW).
3. Does not have long lead time (CW).</t>
  </si>
  <si>
    <t>Look Ups</t>
  </si>
  <si>
    <t>Action Owner</t>
  </si>
  <si>
    <t>Industry view on option</t>
  </si>
  <si>
    <t>Priority</t>
  </si>
  <si>
    <t>Low Support (1-7)</t>
  </si>
  <si>
    <t>British Gas</t>
  </si>
  <si>
    <t>Medium Support (8 -14)</t>
  </si>
  <si>
    <t>Closed</t>
  </si>
  <si>
    <t>Cadent Gas</t>
  </si>
  <si>
    <t>High Support (15+)</t>
  </si>
  <si>
    <t>Hold</t>
  </si>
  <si>
    <t>Centrica</t>
  </si>
  <si>
    <t>ConocoPhillips</t>
  </si>
  <si>
    <t>Corona Energy</t>
  </si>
  <si>
    <t>DNVGL</t>
  </si>
  <si>
    <t>EDF Energy</t>
  </si>
  <si>
    <t>Energy 24</t>
  </si>
  <si>
    <t>Engie</t>
  </si>
  <si>
    <t>Exxon Mobil</t>
  </si>
  <si>
    <t>First Utility</t>
  </si>
  <si>
    <t>Flow Energy</t>
  </si>
  <si>
    <t>Gazprom</t>
  </si>
  <si>
    <t>Gemserv Ltd</t>
  </si>
  <si>
    <t xml:space="preserve">Interchange </t>
  </si>
  <si>
    <t>Joint Office</t>
  </si>
  <si>
    <t>National Grid NTS</t>
  </si>
  <si>
    <t>Northern Gas Networks</t>
  </si>
  <si>
    <t>npower</t>
  </si>
  <si>
    <t>Orsted</t>
  </si>
  <si>
    <t>RWE Trading GmbH</t>
  </si>
  <si>
    <t>Scotia Gas Networks</t>
  </si>
  <si>
    <t>Scottish Power</t>
  </si>
  <si>
    <t>Smartest Energy</t>
  </si>
  <si>
    <t>SSE</t>
  </si>
  <si>
    <t>Statoil UK</t>
  </si>
  <si>
    <t>Tonik Energy</t>
  </si>
  <si>
    <t>Total Gas and Power</t>
  </si>
  <si>
    <t>Utility Warehouse</t>
  </si>
  <si>
    <t>Wales &amp; West Utilities</t>
  </si>
  <si>
    <t>Waters Wye</t>
  </si>
  <si>
    <t>UNC Mod 0681 now approved which automates these updates, scheduled for Jun '20 UKLink release.
LJ 7/2/19 - Existing MI available in Shipper performance packs with MPRN level data.  Advocates to highlight impact to UIG &amp; engage with individual shippers.  This applies to all options involving customer engagement - call for Xoserve to develop a strategy/timescales for a co-ordinated engagement with Shippers (possibly new reports with priority rating) and possible escalation routes (if performance is not improved)
To coincide with Change Proposal (XRN 4789) looking to review and streamline Shipper reports</t>
  </si>
  <si>
    <t>UNC Mod 0681 now approved which automates these updates, scheduled for Jun '20 UKLink release.
Mod0681 raised and submitted
Agreed UIG WG 26/02/19 &amp; with Kirsty EON Xoserve will start drafting the MOD capture and share for review - FC
Sponsor = EON
Long – UNC Mod timescales plus system changes
Xoserve happy to provide support to detail MOD</t>
  </si>
  <si>
    <t>UNC Mod 0681 now approved which automates these updates, scheduled for Jun '20 UKLink release.
Mod0681 raised and submitted
Agreed UIG WG 26/02/19 &amp; with Kirsty EON Xoserve will start drafting the MOD capture and share for review - FC
Sponsor = EON
Long – UNC Mod timescales plus system changes 
Xoserve happy to provide support to detail MOD</t>
  </si>
  <si>
    <t>UNC Mod 0681 now approved which automates these updates, scheduled for Jun '20 UKLink release.
UIG WG 12/12/19 agreed to review status of XRN4876 in Jan 20.
UIG WG 20/08/19 Delivery date still unknown therefore moved out to review in October.
UIG WG 24/06/19 LJ updated this is part of the shipper performance pack drop approach which was presented in change &amp; DSG.
This recommendation is already being covered under XRN4876 ES and therefore no further changes are required. Dates TBC
PAFA to take to PAC mtg 12/02/19.  
To consider extension of reporting to include issue 12.3, as part of a future PAC meeting.</t>
  </si>
  <si>
    <t>UIG WG 17/03/20 agreed to close following implementation of XRN4876 which introduced these reports into the PARR.
UIG WG 24/06/19 LJ updated this is part of the shipper performance pack drop approach which was presented in change &amp; DSG.
Agreed in UIG WG 8/4 &amp; 29/04 to monitor until change is implemented.
This recommendation is already covered under XRN4876 ES therefore no further change is required. Dates TBC
PAFA to take to PAC mtg 12/02/19 (To consider if existing reporting is adequate or further details are required.)
Existing Agenda item for PAC - Xoserve to work with PAFA to define proposal for next meeting.
In progress; Medium</t>
  </si>
  <si>
    <t>Agreed to Close at May UIG Workgroup - no appetite for a change
December '19 WG agreed to review in March '20 as linked to Mod 0710
UIG WG 20/08/19 Agreed to review in October.
Agreed UIG WG 08/04 to review in August.
Agreed to be reviewed April at UIG WG 26/2/19 (POST OPTIONS 2,3&amp;4.)</t>
  </si>
  <si>
    <t>Mod 0690S implemented on 24/03/20.
23/07/19, 24/06/19 &amp; 21/05/2019 &amp; 29/04/19 agreed at UIG WG to continue to monitor until mod has progressed.
08/04/2019 agreed at UIG WG to keep open and monitor mod progression. Sponsor is BG
Mod drafted agenda item 9th April UIG work group
Xoserve to draft Mod/issue paper</t>
  </si>
  <si>
    <t>Mod 0681approved at Panel, implemented 25/3/20
23/07/19, 24/06/19 - Agreed to monitor until mod is delivered, this is being reviewed under the Distribution Work Group, there is potential for this to be split into 2 separate Mod's, Louise H is considering. 
21/05/19 - agreed to monitor until mod is delivered
29/04/19 agreed at UIG WG to continue to monitor until mod has progressed. Louse H confirmed this will be raised at next Panel meeting.
08/04/2019 agreed at UIG WG to keep open and monitor mod progression. Sponsor is BG
Mod drafted agenda item 9th April UIG work group
Xoserve to draft Mod/issue paper</t>
  </si>
  <si>
    <t>UNC Modification under development</t>
  </si>
  <si>
    <t>12/12/2019 WG agreed to close as reporting on DM estimates was delivered in Data Discovery Platform</t>
  </si>
  <si>
    <t>12/12/2019 WG closed recommendation line as XRN4795 was delivered in December 19</t>
  </si>
  <si>
    <t>Agreed to close at UIG WG 26/2/19 as this would be up to PAC if they wanted to consider this as an option to low performance.</t>
  </si>
  <si>
    <t xml:space="preserve">UIG WG 24/06/19 LJ mod 0647 is being withdrawn and replaced with 0694R, agreed in WG to Close down.
Agreed in UIG WG 08/04 to review in June in line with progression of MOD 0647.
</t>
  </si>
  <si>
    <t xml:space="preserve">UIG WG 12/12/19 agreed to close as system solution now in place for corrected/uncorrected reads.
LJ 07/02/19 CP Raised XRN4853 to create the manual loading of rejected reads for MRE00458.  CDSP resource required to maintain this process
</t>
  </si>
  <si>
    <t>UIG WG 12/12/19 agreed to close as system solution now in place for corrected/uncorrected reads.
LJ 07/02/2019 CP Raised XRN4866 to remove validation, to be considered to be incorporated with above change under option 6 (XRN4621)</t>
  </si>
  <si>
    <t>Comments</t>
  </si>
  <si>
    <t xml:space="preserve">14/04/2021: Review Group 0693R (Treatment of kWh error arising from statutory volume-energy conversion) now concluded, noted that this option now partially by the AUGE, no further options recommended.
</t>
  </si>
  <si>
    <t>14/04/21 - no current interest in raising this Modification.  Increased focus on sites with no reads at PAC and by Xoserve/Correla.
Discussed at UIG WG 29/04/19 Xoserve to check Retail Energy Code and consider the rejections on must reads with the information we have.  Currently there isn't a view that this mod would be sponsored at this point.
21/05/2019 UIG WG no further discussion on this drafted mod, no interest in sponsorship at present.
Presented at UIG WG 8/4/19 for consideration.  Support was given for the progression for Xoserve to draft a mod.</t>
  </si>
  <si>
    <t>Presented stats at March 2020 UIG WG.  Option 6b was preferred for simplicity
UIG WG 12/12 asked for some high level analysis on the size of the EUC07 &amp; 08 populations and their read performance and equipment type.
UIG WG 23/07/2019 discussion took place and agreed that as there are mods already in this area we would monitor this again in December to understand if there is an appetite to take this recommendation any further.
UIG WG 24/06/19 LJ 0647 has been withdrawn and replaced with 0694R therefore what do we want to do with this option?
Agreed at UIG WG to review July when mod 0647 will have progressed further.
Presented at UIG WG 8/4/19 for consideration, agreed to pause and review this option once mod 0647 options have been chosen. Need to agree the next review date at UIG WG end of April.</t>
  </si>
  <si>
    <t>Agreed at UIG WG 21/05/2019 to close as this fix was deployed early May.
Agreed UIG WG 26/2/19 to review in May 
Defect 1247 will be resolved before mid May ready for next consumption window.
In progress; Medium</t>
  </si>
  <si>
    <t xml:space="preserve">1/04/2021: UNC Modification 0664 is still in development (transfer Class 2 and 3 sites back to Class 4 due to poor read submission).
Agreed to review in line with MOD 
UIG WG 24/06/19 Agreed to be closed as there is now a drafted incentives mod which requires a sponsor therefore this line is duplicated
</t>
  </si>
  <si>
    <t>14/04/2021: Review Group 0693R now concluded, noted that this option now partially by the AUGE, no further options recommended,
23/07/2019 WG this Review group is now being referred to the UIG WG for consideration, keep open to monitor until completion.
Agreed at UIG WG 08/04 &amp; 29/04 that this will be sponsored by Scottish Power Mark B, agreed to monitor until the mod is progressed.
Mod Drafted
Agreed at UIG WG 26/2/19 Xoserve to Draft Mod to create a review group for 12.2
Consider further at follow up UIG WG FC to add further details to recommendations for future consideration.
Short/medium – pending DESC review</t>
  </si>
  <si>
    <t>14/04/21 - no current interest in raising this Modification.  Increased focus on sites with no reads at PAC and by Xoserve/Correla.
23/07/19 mentioned in WG no offers of sponsorship
21/05/2019 UIG WG no further discussion on this drafted mod, no interest in sponsorship at present.
Discussed at UIG WG 29/04/19 low level of interest shown, need to check CMA obligations.
Presented at UIG WG 8/4/19 for consideration.  Support was given for the progression for Xoserve to draft a mod.  Consideration would have to be given to the impact to supplier licence conditions.</t>
  </si>
  <si>
    <t>Presented stats at March 2020 UIG WG.  No interest in raising a UNC Modification.
UIG WG 12/12/19 asked for some high level analysis on the size of the EUC07 &amp; 08 populations and their read performance and equipment type.
UIG WG 24/06/19 LJ 0647 has been withdrawn and replaced with 0694R therefore what do we want to do with this option?
Agreed at UIG WG to review July when mod 0647 will have progressed further.
Presented at UIG WG 8/4/19 for consideration, agreed to pause and review this option once mod 0647 options have been chosen. Need to agree the next review date at UIG WG end of April.</t>
  </si>
  <si>
    <t>implemented</t>
  </si>
  <si>
    <t>Update 14/04/21: Additional weather data used in NDM Demand Estimation from October 2020.
Agreed UIG WG 26/2/19 to close as this has been passed to DESC who have accepted this issue for review.
Update 14/2/19 post DESC mtg: DESC have agreed to review this and consider as part of this years CWV formula review.  
DESC Mtg 11th Feb to be reviewed 2019 to be used in model 2020 to be applied to gas year 20/21 if DESC approve recommendation and make the changes.  
Long – may inform the current SNCWV review which will be implemented October 2020</t>
  </si>
  <si>
    <t>Update 14/04/21: Additional weather data used in NDM Demand Estimation from October 2020.
Agreed UIG WG 26/2/19 to close as this has been passed to DESC who have accepted this issue for review.
Update 14/2/19 post DESC mtg: DESC have agreed to review this and consider as part of this years CWV formula review.  
DESC Mtg 11th Feb to be reviewed 2019 to be used in model 2020 to be applied to gas year 20/21 if DESC approve recommendation and make the changes.  
Medium/long – may inform the current SNCWV review which will be implemented October 2020</t>
  </si>
  <si>
    <t>14/04/21: increased Shipper engagement prior to implementation of UNC Mod 0691.
08/04/19 agreed in UIG WG to close as completed action as report in place from April 2019.
XRN4867 in testing target date for delivery is April for March MI.  In Progress: Short to medium.
Adhoc report highlighting sites passed to Advocates w/c 4th to follow up with shippers effected.  LJ raised internal Change Request to automate this report monthly 6/2/19.XRN4867.</t>
  </si>
  <si>
    <t>14/04/21: UNC Mod 0691 implemented 01/04/21, CDSP to convert sites to Class 1 on meeting the qualifying criteria.
19/5/20 UIG W/Gp agreed to close all recommendations with live UNC Mods.
23/07/19, 24/06/19 &amp; 21/05/2019 &amp; 29/04/19 agreed at UIG WG to continue to monitor until mod has progressed.
08/04/2019 agreed at UIG WG to keep open and monitor mod progression. Sponsor is BG
Mod drafted agenda item 9th April UIG work group
Xoserve to draft Mod/issue paper</t>
  </si>
  <si>
    <t>14/4/21: new PARR reports added covering sites above the DM threshold, not in Class 1.
19/5/20 UIG W/Gp agreed to close all recommendations with live UNC Mods.
UIG WG 23/07/19 need to link urn to mod 0690 &amp; 0691
29/04/19 agreed at UIG WG to monitor in July
8/4/19 agreed at UIG WG to keep open and monitor until we understand from PAC meeting 9/4/19 how long PAC want to see this report for.
Upon creation of XRN4867 UIG task force to anonymise the data and share with PAC for a short period of time e.g. 3 months.  If this is required long term by PAC a formal PAC CP will need to be raised.
Took to mtg 12/02/19 - agreed to progress.
PAFA to take to PAC mtg 12/02/19
Xoserve to place on PAC agenda for further discussion.
Medium (Mod 0660 now approved).
Requires a CP to create reports</t>
  </si>
  <si>
    <t>UIG WG 23/07/19, LJ presented updated graph splitting out inner and outer tolerance levels.  This information can found in PARR report 6 and shipper information packs, also rejections generated from Xoserve systems can be managed.  Where it is the inner tolerance, the shipper can select the override flag for this read to be accepted therefore no further action to be taken on this and agreement reached that this can closed.
UIG WG 24/06/19 - LJ presented that whilst there is a reduction in the number of tolerance rejections since the implementation of the changes in November, there is still a seasonal trend to tolerance rejections.  Agreement reached that this level of rejections is still not acceptable and now needs to be re-visited and new tolerances agreed which consider seasonal values and or ALPs consideration
UIG WG 21/05/19 LJ carried forward to next meeting.
Agreed at UIG WG 29/04/19 for Xoserve to review if the recent read rejection stats have changed now that the new tolerances are in use.
Presented at UIG WG 8/4/19 for consideration.  New tolerances have been implemented recently.  Need to understand if the volumes of rejections are still an issue post the new tolerances implemented. Xoserve could re-investigate the level of rejections at a later date and re-consider this recommendation option, need to agree appropriate month to review at next UIG WG mtg end of April.</t>
  </si>
  <si>
    <t>14/4/21: UNC Mods 0664 (Transfer Class 2 and 3 sites to Class ) and 0672 (Report Class Read Performance) will increase focus on read performance leading to better AQ calculation rates.
21/04/20 - Mod 0699 withdrawn, awaiting new sponsor.
23/07/19 WG updated to sponsored mod 0699 with Scottish Power.
21/05/2019 Agreed in UIG WG that this will be monitored in line with the Xoserve drafted mod to introduce incentives.
Agreed in UIG WG 29/04/19 that this would be a stand alone mod based on UIG incentives which can be used for multiple topics.
Presented at UIG WG 8/4/19 for consideration, agreed to pause and review this option at next UIG WG mtg to understand if this could be used as part of any open existing mods e.g. 0672.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</si>
</sst>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name val="Arial"/>
      <family val="2"/>
    </font>
    <font>
      <sz val="8"/>
      <name val="Arial"/>
      <family val="2"/>
    </font>
    <font>
      <b/>
      <sz val="12"/>
      <name val="Arial"/>
      <family val="2"/>
    </font>
    <font>
      <sz val="10"/>
      <color indexed="8"/>
      <name val="Arial"/>
      <family val="2"/>
    </font>
    <font>
      <sz val="8"/>
      <name val="Verdana"/>
      <family val="2"/>
    </font>
    <font>
      <b/>
      <sz val="10"/>
      <color theme="1"/>
      <name val="Arial"/>
      <family val="2"/>
    </font>
    <font>
      <i/>
      <sz val="10"/>
      <name val="Arial"/>
      <family val="2"/>
    </font>
    <font>
      <i/>
      <u/>
      <sz val="10"/>
      <name val="Arial"/>
      <family val="2"/>
    </font>
    <font>
      <sz val="10"/>
      <color theme="1"/>
      <name val="Arial"/>
      <family val="2"/>
    </font>
    <font>
      <b/>
      <u/>
      <sz val="16"/>
      <color theme="1"/>
      <name val="Arial"/>
      <family val="2"/>
    </font>
    <font>
      <u/>
      <sz val="16"/>
      <color theme="1"/>
      <name val="Arial"/>
      <family val="2"/>
    </font>
    <font>
      <u/>
      <sz val="10"/>
      <color theme="1"/>
      <name val="Arial"/>
      <family val="2"/>
    </font>
  </fonts>
  <fills count="7">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s>
  <cellStyleXfs count="1">
    <xf numFmtId="0" fontId="0" fillId="0" borderId="0"/>
  </cellStyleXfs>
  <cellXfs count="67">
    <xf numFmtId="0" fontId="0" fillId="0" borderId="0" xfId="0"/>
    <xf numFmtId="0" fontId="4" fillId="0" borderId="0" xfId="0" applyFont="1" applyAlignment="1"/>
    <xf numFmtId="0" fontId="0" fillId="0" borderId="0" xfId="0" applyAlignment="1"/>
    <xf numFmtId="0" fontId="4" fillId="0" borderId="0" xfId="0" applyFont="1" applyBorder="1" applyAlignment="1" applyProtection="1">
      <alignment horizontal="center"/>
      <protection hidden="1"/>
    </xf>
    <xf numFmtId="0" fontId="0" fillId="0" borderId="0" xfId="0" applyBorder="1" applyAlignment="1" applyProtection="1">
      <protection hidden="1"/>
    </xf>
    <xf numFmtId="0" fontId="4" fillId="0" borderId="0" xfId="0" applyFont="1" applyBorder="1" applyAlignment="1" applyProtection="1">
      <alignment horizontal="center" wrapText="1"/>
      <protection locked="0" hidden="1"/>
    </xf>
    <xf numFmtId="0" fontId="0" fillId="0" borderId="0" xfId="0" applyAlignment="1" applyProtection="1">
      <protection hidden="1"/>
    </xf>
    <xf numFmtId="0" fontId="0" fillId="0" borderId="0" xfId="0" applyAlignment="1" applyProtection="1">
      <alignment wrapText="1"/>
      <protection locked="0"/>
    </xf>
    <xf numFmtId="0" fontId="0" fillId="0" borderId="0" xfId="0" applyAlignment="1" applyProtection="1">
      <alignment horizontal="left"/>
      <protection locked="0"/>
    </xf>
    <xf numFmtId="0" fontId="4" fillId="0" borderId="0" xfId="0" applyFont="1" applyAlignment="1" applyProtection="1">
      <alignment horizontal="center"/>
      <protection hidden="1"/>
    </xf>
    <xf numFmtId="0" fontId="4" fillId="0" borderId="0" xfId="0" applyFont="1" applyAlignment="1">
      <alignment horizontal="center"/>
    </xf>
    <xf numFmtId="0" fontId="4" fillId="0" borderId="0" xfId="0" applyFont="1"/>
    <xf numFmtId="0" fontId="0" fillId="0" borderId="0" xfId="0" applyFont="1" applyAlignment="1" applyProtection="1">
      <alignment horizontal="center"/>
      <protection hidden="1"/>
    </xf>
    <xf numFmtId="0" fontId="0" fillId="0" borderId="0" xfId="0" applyFont="1" applyAlignment="1" applyProtection="1">
      <alignment horizontal="left"/>
      <protection locked="0"/>
    </xf>
    <xf numFmtId="0" fontId="1" fillId="0" borderId="0" xfId="0" applyFont="1" applyBorder="1" applyAlignment="1" applyProtection="1">
      <alignment wrapText="1"/>
      <protection locked="0"/>
    </xf>
    <xf numFmtId="0" fontId="1" fillId="0" borderId="0" xfId="0" applyFont="1" applyAlignment="1" applyProtection="1">
      <alignment wrapText="1"/>
      <protection locked="0"/>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pplyProtection="1">
      <alignment horizontal="left"/>
      <protection locked="0"/>
    </xf>
    <xf numFmtId="0" fontId="1" fillId="0" borderId="0" xfId="0" applyFont="1" applyBorder="1" applyAlignment="1" applyProtection="1">
      <alignment horizontal="left"/>
      <protection locked="0"/>
    </xf>
    <xf numFmtId="0" fontId="7" fillId="0" borderId="1" xfId="0" applyFont="1" applyBorder="1" applyAlignment="1">
      <alignment horizontal="lef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14" fontId="1"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horizontal="left" vertical="top"/>
    </xf>
    <xf numFmtId="0" fontId="10" fillId="0" borderId="0" xfId="0" applyFont="1"/>
    <xf numFmtId="0" fontId="10" fillId="0" borderId="0" xfId="0" applyFont="1" applyAlignment="1">
      <alignment horizontal="left" vertical="top" wrapText="1"/>
    </xf>
    <xf numFmtId="0" fontId="10" fillId="0" borderId="0" xfId="0" applyFont="1" applyAlignment="1">
      <alignment horizontal="left" vertical="top"/>
    </xf>
    <xf numFmtId="0" fontId="7"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vertical="top" wrapText="1"/>
    </xf>
    <xf numFmtId="0" fontId="10" fillId="0" borderId="0" xfId="0" applyFont="1" applyAlignment="1">
      <alignment vertical="top"/>
    </xf>
    <xf numFmtId="0" fontId="1" fillId="0" borderId="1" xfId="0" applyFont="1" applyBorder="1" applyAlignment="1">
      <alignment horizontal="center" vertical="top"/>
    </xf>
    <xf numFmtId="14" fontId="1" fillId="0" borderId="1" xfId="0" applyNumberFormat="1" applyFont="1" applyFill="1" applyBorder="1" applyAlignment="1">
      <alignment horizontal="center" vertical="top" wrapText="1"/>
    </xf>
    <xf numFmtId="0" fontId="0" fillId="0" borderId="1" xfId="0" applyFont="1" applyBorder="1" applyAlignment="1">
      <alignment horizontal="center" vertical="top" wrapText="1"/>
    </xf>
    <xf numFmtId="0" fontId="5" fillId="0" borderId="1" xfId="0" applyFont="1" applyBorder="1" applyAlignment="1">
      <alignment vertical="top" wrapText="1"/>
    </xf>
    <xf numFmtId="49" fontId="2" fillId="0" borderId="1" xfId="0" applyNumberFormat="1" applyFont="1" applyBorder="1" applyAlignment="1">
      <alignment horizontal="center" vertical="top" wrapText="1"/>
    </xf>
    <xf numFmtId="0" fontId="10" fillId="0" borderId="1" xfId="0" applyFont="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center" vertical="top"/>
    </xf>
    <xf numFmtId="0" fontId="2" fillId="2"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2" fillId="3" borderId="1" xfId="0" applyFont="1" applyFill="1" applyBorder="1" applyAlignment="1">
      <alignment horizontal="center" vertical="top" wrapText="1"/>
    </xf>
    <xf numFmtId="49" fontId="8" fillId="0" borderId="1" xfId="0" applyNumberFormat="1" applyFont="1" applyBorder="1" applyAlignment="1">
      <alignment horizontal="left" vertical="top"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1" fillId="0" borderId="0" xfId="0" applyFont="1" applyAlignment="1">
      <alignment vertical="top" wrapText="1"/>
    </xf>
    <xf numFmtId="0" fontId="2" fillId="6" borderId="1" xfId="0" applyFont="1" applyFill="1" applyBorder="1" applyAlignment="1">
      <alignment horizontal="center" vertical="top" wrapText="1"/>
    </xf>
    <xf numFmtId="0" fontId="7" fillId="6"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1"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cellXfs>
  <cellStyles count="1">
    <cellStyle name="Normal" xfId="0" builtinId="0"/>
  </cellStyles>
  <dxfs count="52">
    <dxf>
      <fill>
        <patternFill>
          <bgColor rgb="FFFF7C80"/>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
      <fill>
        <patternFill>
          <bgColor indexed="42"/>
        </patternFill>
      </fill>
    </dxf>
    <dxf>
      <font>
        <condense val="0"/>
        <extend val="0"/>
        <color indexed="8"/>
      </font>
      <fill>
        <patternFill>
          <bgColor indexed="29"/>
        </patternFill>
      </fill>
    </dxf>
    <dxf>
      <font>
        <b val="0"/>
        <i val="0"/>
        <strike val="0"/>
        <color auto="1"/>
      </font>
      <fill>
        <patternFill patternType="solid">
          <fgColor indexed="64"/>
          <bgColor theme="9" tint="0.3999755851924192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349250</xdr:colOff>
      <xdr:row>1</xdr:row>
      <xdr:rowOff>146050</xdr:rowOff>
    </xdr:from>
    <xdr:to>
      <xdr:col>10</xdr:col>
      <xdr:colOff>177800</xdr:colOff>
      <xdr:row>21</xdr:row>
      <xdr:rowOff>114300</xdr:rowOff>
    </xdr:to>
    <xdr:sp macro="" textlink="">
      <xdr:nvSpPr>
        <xdr:cNvPr id="2" name="TextBox 1">
          <a:extLst>
            <a:ext uri="{FF2B5EF4-FFF2-40B4-BE49-F238E27FC236}">
              <a16:creationId xmlns:a16="http://schemas.microsoft.com/office/drawing/2014/main" id="{9F21E933-592F-4EE1-9E31-56248C9E19CE}"/>
            </a:ext>
          </a:extLst>
        </xdr:cNvPr>
        <xdr:cNvSpPr txBox="1"/>
      </xdr:nvSpPr>
      <xdr:spPr>
        <a:xfrm>
          <a:off x="349250" y="304800"/>
          <a:ext cx="5924550" cy="314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Background</a:t>
          </a:r>
        </a:p>
        <a:p>
          <a:r>
            <a:rPr lang="en-GB" sz="1100"/>
            <a:t>The</a:t>
          </a:r>
          <a:r>
            <a:rPr lang="en-GB" sz="1100" baseline="0"/>
            <a:t> Unidentified Task Force (which Xoserve ran from September 2018 until March 2020) to investigate the causes of Unidentified Gas (UIG) was also tasked with making recommendations to addresses the known causes of UIG. In total the Task Force made c. 95 recommendations, which were presented at meetings of the UNC UIG Workgroup.</a:t>
          </a:r>
        </a:p>
        <a:p>
          <a:r>
            <a:rPr lang="en-GB" sz="1100" baseline="0"/>
            <a:t>Xoserve then tracked those recommendations through to closure or completion.</a:t>
          </a:r>
        </a:p>
        <a:p>
          <a:endParaRPr lang="en-GB" sz="1100" baseline="0"/>
        </a:p>
        <a:p>
          <a:r>
            <a:rPr lang="en-GB" sz="1100" b="1" baseline="0"/>
            <a:t>Latest position</a:t>
          </a:r>
        </a:p>
        <a:p>
          <a:r>
            <a:rPr lang="en-GB" sz="1100" baseline="0"/>
            <a:t>As of April 2021, the UNC UIG Workgroup is not meeting due to there being insufficient UIG-related Modifications to justify a separate Workgroup.  Matters relating to UIG are discussed at the UNC Distribution Workgroup.</a:t>
          </a:r>
        </a:p>
        <a:p>
          <a:endParaRPr lang="en-GB" sz="1100" baseline="0"/>
        </a:p>
        <a:p>
          <a:r>
            <a:rPr lang="en-GB" sz="1100" i="0" baseline="0"/>
            <a:t>Several UNC Modifications aimed at improving meter read performance (e.g. </a:t>
          </a:r>
          <a:r>
            <a:rPr lang="en-GB" sz="1100" i="0" baseline="0">
              <a:solidFill>
                <a:schemeClr val="dk1"/>
              </a:solidFill>
              <a:effectLst/>
              <a:latin typeface="+mn-lt"/>
              <a:ea typeface="+mn-ea"/>
              <a:cs typeface="+mn-cs"/>
            </a:rPr>
            <a:t>0664 and 0672) have been developed and the industry has increased its focus on settlement-related obligations.</a:t>
          </a:r>
          <a:br>
            <a:rPr lang="en-GB" sz="1100" i="0" baseline="0">
              <a:solidFill>
                <a:schemeClr val="dk1"/>
              </a:solidFill>
              <a:effectLst/>
              <a:latin typeface="+mn-lt"/>
              <a:ea typeface="+mn-ea"/>
              <a:cs typeface="+mn-cs"/>
            </a:rPr>
          </a:br>
          <a:r>
            <a:rPr lang="en-GB" sz="1100" i="0" baseline="0">
              <a:solidFill>
                <a:schemeClr val="dk1"/>
              </a:solidFill>
              <a:effectLst/>
              <a:latin typeface="+mn-lt"/>
              <a:ea typeface="+mn-ea"/>
              <a:cs typeface="+mn-cs"/>
            </a:rPr>
            <a:t>Three possible UNC Mods were drafted but no industry parties chose to sponsor them.</a:t>
          </a:r>
        </a:p>
        <a:p>
          <a:endParaRPr lang="en-GB" sz="1100" i="0" baseline="0">
            <a:solidFill>
              <a:schemeClr val="dk1"/>
            </a:solidFill>
            <a:effectLst/>
            <a:latin typeface="+mn-lt"/>
            <a:ea typeface="+mn-ea"/>
            <a:cs typeface="+mn-cs"/>
          </a:endParaRPr>
        </a:p>
        <a:p>
          <a:r>
            <a:rPr lang="en-GB" sz="1100" i="1" baseline="0">
              <a:solidFill>
                <a:schemeClr val="dk1"/>
              </a:solidFill>
              <a:effectLst/>
              <a:latin typeface="+mn-lt"/>
              <a:ea typeface="+mn-ea"/>
              <a:cs typeface="+mn-cs"/>
            </a:rPr>
            <a:t>The UIG Task Force was closed in March 2020 and therefore the remaining Recommendations on this Tracker have been updated for any changes since that date and have been set to CLOSED.</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A8417-C5ED-4F2B-8682-840330686924}">
  <dimension ref="A1"/>
  <sheetViews>
    <sheetView workbookViewId="0">
      <selection activeCell="I28" sqref="I28"/>
    </sheetView>
  </sheetViews>
  <sheetFormatPr defaultRowHeight="13.2"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98"/>
  <sheetViews>
    <sheetView showGridLines="0" tabSelected="1" zoomScale="80" zoomScaleNormal="80" workbookViewId="0">
      <pane xSplit="5" ySplit="3" topLeftCell="F4" activePane="bottomRight" state="frozen"/>
      <selection pane="topRight" activeCell="G1" sqref="G1"/>
      <selection pane="bottomLeft" activeCell="A3" sqref="A3"/>
      <selection pane="bottomRight" activeCell="F4" sqref="F4"/>
    </sheetView>
  </sheetViews>
  <sheetFormatPr defaultColWidth="8.77734375" defaultRowHeight="13.2" x14ac:dyDescent="0.25"/>
  <cols>
    <col min="1" max="1" width="6.21875" style="39" customWidth="1"/>
    <col min="2" max="2" width="20.21875" style="39" customWidth="1"/>
    <col min="3" max="3" width="8" style="39" customWidth="1"/>
    <col min="4" max="4" width="7.21875" style="39" customWidth="1"/>
    <col min="5" max="5" width="23.21875" style="30" customWidth="1"/>
    <col min="6" max="6" width="9.77734375" style="39" customWidth="1"/>
    <col min="7" max="7" width="9.5546875" style="39" customWidth="1"/>
    <col min="8" max="8" width="31.5546875" style="31" customWidth="1"/>
    <col min="9" max="9" width="13.44140625" style="48" customWidth="1"/>
    <col min="10" max="10" width="29.77734375" style="46" customWidth="1"/>
    <col min="11" max="11" width="12.21875" style="47" customWidth="1"/>
    <col min="12" max="12" width="19.44140625" style="47" customWidth="1"/>
    <col min="13" max="13" width="18.77734375" style="47" customWidth="1"/>
    <col min="14" max="16384" width="8.77734375" style="29"/>
  </cols>
  <sheetData>
    <row r="2" spans="1:13" ht="21" x14ac:dyDescent="0.25">
      <c r="A2" s="64" t="s">
        <v>0</v>
      </c>
      <c r="B2" s="65"/>
      <c r="C2" s="65"/>
      <c r="D2" s="65"/>
      <c r="E2" s="65"/>
      <c r="F2" s="65"/>
      <c r="G2" s="65"/>
      <c r="H2" s="65"/>
      <c r="I2" s="65"/>
      <c r="J2" s="65"/>
      <c r="K2" s="65"/>
      <c r="L2" s="66"/>
      <c r="M2" s="57"/>
    </row>
    <row r="3" spans="1:13" ht="39.6" x14ac:dyDescent="0.25">
      <c r="A3" s="32" t="s">
        <v>1</v>
      </c>
      <c r="B3" s="32" t="s">
        <v>2</v>
      </c>
      <c r="C3" s="32" t="s">
        <v>3</v>
      </c>
      <c r="D3" s="32" t="s">
        <v>4</v>
      </c>
      <c r="E3" s="20" t="s">
        <v>5</v>
      </c>
      <c r="F3" s="32" t="s">
        <v>6</v>
      </c>
      <c r="G3" s="32" t="s">
        <v>7</v>
      </c>
      <c r="H3" s="20" t="s">
        <v>8</v>
      </c>
      <c r="I3" s="16" t="s">
        <v>9</v>
      </c>
      <c r="J3" s="22" t="s">
        <v>10</v>
      </c>
      <c r="K3" s="62" t="s">
        <v>11</v>
      </c>
      <c r="L3" s="16" t="s">
        <v>12</v>
      </c>
      <c r="M3" s="16" t="s">
        <v>253</v>
      </c>
    </row>
    <row r="4" spans="1:13" customFormat="1" ht="39.6" x14ac:dyDescent="0.25">
      <c r="A4" s="42">
        <v>1</v>
      </c>
      <c r="B4" s="43" t="s">
        <v>57</v>
      </c>
      <c r="C4" s="17" t="s">
        <v>58</v>
      </c>
      <c r="D4" s="17" t="s">
        <v>16</v>
      </c>
      <c r="E4" s="23" t="s">
        <v>35</v>
      </c>
      <c r="F4" s="32">
        <v>0</v>
      </c>
      <c r="G4" s="49" t="str">
        <f t="shared" ref="G4:G35" si="0">IF(AND(F4&gt;0, F4&lt;=7),"low",    IF(AND(F4&gt;7,F4&lt;=15),"med",    IF(F4&gt;15,"high",      "No Support")))</f>
        <v>No Support</v>
      </c>
      <c r="H4" s="21"/>
      <c r="I4" s="17"/>
      <c r="J4" s="21" t="s">
        <v>59</v>
      </c>
      <c r="K4" s="25">
        <v>43522</v>
      </c>
      <c r="L4" s="21" t="s">
        <v>19</v>
      </c>
      <c r="M4" s="21" t="s">
        <v>28</v>
      </c>
    </row>
    <row r="5" spans="1:13" customFormat="1" ht="198" x14ac:dyDescent="0.25">
      <c r="A5" s="33">
        <v>1</v>
      </c>
      <c r="B5" s="38" t="s">
        <v>57</v>
      </c>
      <c r="C5" s="32"/>
      <c r="D5" s="33"/>
      <c r="E5" s="35" t="s">
        <v>60</v>
      </c>
      <c r="F5" s="32">
        <v>13</v>
      </c>
      <c r="G5" s="50" t="str">
        <f t="shared" si="0"/>
        <v>med</v>
      </c>
      <c r="H5" s="34"/>
      <c r="I5" s="17"/>
      <c r="J5" s="21" t="s">
        <v>247</v>
      </c>
      <c r="K5" s="25">
        <v>43811</v>
      </c>
      <c r="L5" s="21" t="s">
        <v>19</v>
      </c>
      <c r="M5" s="21" t="s">
        <v>28</v>
      </c>
    </row>
    <row r="6" spans="1:13" ht="52.8" x14ac:dyDescent="0.25">
      <c r="A6" s="33">
        <v>1</v>
      </c>
      <c r="B6" s="38" t="s">
        <v>57</v>
      </c>
      <c r="C6" s="32"/>
      <c r="D6" s="33"/>
      <c r="E6" s="35" t="s">
        <v>61</v>
      </c>
      <c r="F6" s="32">
        <v>13</v>
      </c>
      <c r="G6" s="50" t="str">
        <f t="shared" si="0"/>
        <v>med</v>
      </c>
      <c r="H6" s="34"/>
      <c r="I6" s="17"/>
      <c r="J6" s="21" t="s">
        <v>247</v>
      </c>
      <c r="K6" s="25">
        <v>43811</v>
      </c>
      <c r="L6" s="21" t="s">
        <v>19</v>
      </c>
      <c r="M6" s="21" t="s">
        <v>28</v>
      </c>
    </row>
    <row r="7" spans="1:13" ht="118.8" x14ac:dyDescent="0.25">
      <c r="A7" s="33">
        <v>1</v>
      </c>
      <c r="B7" s="38" t="s">
        <v>57</v>
      </c>
      <c r="C7" s="32"/>
      <c r="D7" s="33"/>
      <c r="E7" s="36" t="s">
        <v>62</v>
      </c>
      <c r="F7" s="32"/>
      <c r="G7" s="51" t="str">
        <f t="shared" si="0"/>
        <v>No Support</v>
      </c>
      <c r="H7" s="34" t="s">
        <v>63</v>
      </c>
      <c r="I7" s="17"/>
      <c r="J7" s="21" t="s">
        <v>248</v>
      </c>
      <c r="K7" s="25">
        <v>43811</v>
      </c>
      <c r="L7" s="21" t="s">
        <v>19</v>
      </c>
      <c r="M7" s="21" t="s">
        <v>28</v>
      </c>
    </row>
    <row r="8" spans="1:13" customFormat="1" ht="39.6" x14ac:dyDescent="0.25">
      <c r="A8" s="42">
        <v>1</v>
      </c>
      <c r="B8" s="43" t="s">
        <v>57</v>
      </c>
      <c r="C8" s="16"/>
      <c r="D8" s="42"/>
      <c r="E8" s="23" t="s">
        <v>64</v>
      </c>
      <c r="F8" s="32">
        <v>2</v>
      </c>
      <c r="G8" s="55" t="str">
        <f t="shared" si="0"/>
        <v>low</v>
      </c>
      <c r="H8" s="21"/>
      <c r="I8" s="17"/>
      <c r="J8" s="21" t="s">
        <v>65</v>
      </c>
      <c r="K8" s="25">
        <v>43522</v>
      </c>
      <c r="L8" s="21" t="s">
        <v>19</v>
      </c>
      <c r="M8" s="21" t="s">
        <v>28</v>
      </c>
    </row>
    <row r="9" spans="1:13" ht="145.19999999999999" x14ac:dyDescent="0.25">
      <c r="A9" s="42">
        <v>1</v>
      </c>
      <c r="B9" s="43" t="s">
        <v>57</v>
      </c>
      <c r="C9" s="16"/>
      <c r="D9" s="42"/>
      <c r="E9" s="24" t="s">
        <v>66</v>
      </c>
      <c r="F9" s="32">
        <v>11</v>
      </c>
      <c r="G9" s="53" t="str">
        <f t="shared" si="0"/>
        <v>med</v>
      </c>
      <c r="H9" s="21" t="s">
        <v>67</v>
      </c>
      <c r="I9" s="17" t="s">
        <v>24</v>
      </c>
      <c r="J9" s="21" t="s">
        <v>258</v>
      </c>
      <c r="K9" s="25">
        <v>44300</v>
      </c>
      <c r="L9" s="21" t="s">
        <v>19</v>
      </c>
      <c r="M9" s="21" t="s">
        <v>246</v>
      </c>
    </row>
    <row r="10" spans="1:13" ht="66" x14ac:dyDescent="0.25">
      <c r="A10" s="42">
        <v>1</v>
      </c>
      <c r="B10" s="43" t="s">
        <v>57</v>
      </c>
      <c r="C10" s="16"/>
      <c r="D10" s="42"/>
      <c r="E10" s="23" t="s">
        <v>69</v>
      </c>
      <c r="F10" s="32">
        <v>0</v>
      </c>
      <c r="G10" s="49" t="str">
        <f t="shared" si="0"/>
        <v>No Support</v>
      </c>
      <c r="H10" s="21" t="s">
        <v>70</v>
      </c>
      <c r="I10" s="17" t="s">
        <v>24</v>
      </c>
      <c r="J10" s="21" t="s">
        <v>249</v>
      </c>
      <c r="K10" s="25">
        <v>43522</v>
      </c>
      <c r="L10" s="21" t="s">
        <v>19</v>
      </c>
      <c r="M10" s="21" t="s">
        <v>28</v>
      </c>
    </row>
    <row r="11" spans="1:13" customFormat="1" ht="118.8" x14ac:dyDescent="0.25">
      <c r="A11" s="42">
        <v>1</v>
      </c>
      <c r="B11" s="43" t="s">
        <v>57</v>
      </c>
      <c r="C11" s="16"/>
      <c r="D11" s="42"/>
      <c r="E11" s="23" t="s">
        <v>71</v>
      </c>
      <c r="F11" s="32">
        <v>2</v>
      </c>
      <c r="G11" s="55" t="str">
        <f t="shared" si="0"/>
        <v>low</v>
      </c>
      <c r="H11" s="21"/>
      <c r="I11" s="17" t="s">
        <v>21</v>
      </c>
      <c r="J11" s="21" t="s">
        <v>250</v>
      </c>
      <c r="K11" s="25">
        <v>43640</v>
      </c>
      <c r="L11" s="21" t="s">
        <v>19</v>
      </c>
      <c r="M11" s="21" t="s">
        <v>28</v>
      </c>
    </row>
    <row r="12" spans="1:13" customFormat="1" ht="211.2" x14ac:dyDescent="0.25">
      <c r="A12" s="33">
        <v>1</v>
      </c>
      <c r="B12" s="38" t="s">
        <v>57</v>
      </c>
      <c r="C12" s="32"/>
      <c r="D12" s="33"/>
      <c r="E12" s="35" t="s">
        <v>196</v>
      </c>
      <c r="F12" s="32">
        <v>5</v>
      </c>
      <c r="G12" s="52" t="str">
        <f t="shared" si="0"/>
        <v>low</v>
      </c>
      <c r="H12" s="34" t="s">
        <v>197</v>
      </c>
      <c r="I12" s="17" t="s">
        <v>21</v>
      </c>
      <c r="J12" s="21" t="s">
        <v>243</v>
      </c>
      <c r="K12" s="25">
        <v>43970</v>
      </c>
      <c r="L12" s="21" t="s">
        <v>19</v>
      </c>
      <c r="M12" s="21" t="s">
        <v>28</v>
      </c>
    </row>
    <row r="13" spans="1:13" ht="39.6" x14ac:dyDescent="0.25">
      <c r="A13" s="17">
        <v>2</v>
      </c>
      <c r="B13" s="43" t="s">
        <v>135</v>
      </c>
      <c r="C13" s="17" t="s">
        <v>15</v>
      </c>
      <c r="D13" s="17" t="s">
        <v>16</v>
      </c>
      <c r="E13" s="23" t="s">
        <v>17</v>
      </c>
      <c r="F13" s="32"/>
      <c r="G13" s="58" t="str">
        <f t="shared" si="0"/>
        <v>No Support</v>
      </c>
      <c r="H13" s="21" t="s">
        <v>136</v>
      </c>
      <c r="I13" s="17"/>
      <c r="J13" s="21" t="s">
        <v>137</v>
      </c>
      <c r="K13" s="25">
        <v>43522</v>
      </c>
      <c r="L13" s="21" t="s">
        <v>19</v>
      </c>
      <c r="M13" s="21" t="s">
        <v>28</v>
      </c>
    </row>
    <row r="14" spans="1:13" customFormat="1" ht="118.8" x14ac:dyDescent="0.25">
      <c r="A14" s="17">
        <v>2</v>
      </c>
      <c r="B14" s="43" t="s">
        <v>135</v>
      </c>
      <c r="C14" s="16"/>
      <c r="D14" s="17"/>
      <c r="E14" s="24" t="s">
        <v>138</v>
      </c>
      <c r="F14" s="32"/>
      <c r="G14" s="58" t="str">
        <f t="shared" si="0"/>
        <v>No Support</v>
      </c>
      <c r="H14" s="21" t="s">
        <v>136</v>
      </c>
      <c r="I14" s="17" t="s">
        <v>21</v>
      </c>
      <c r="J14" s="21" t="s">
        <v>139</v>
      </c>
      <c r="K14" s="25">
        <v>43522</v>
      </c>
      <c r="L14" s="21" t="s">
        <v>19</v>
      </c>
      <c r="M14" s="21" t="s">
        <v>68</v>
      </c>
    </row>
    <row r="15" spans="1:13" customFormat="1" ht="198" x14ac:dyDescent="0.25">
      <c r="A15" s="17">
        <v>2</v>
      </c>
      <c r="B15" s="43" t="s">
        <v>135</v>
      </c>
      <c r="C15" s="16"/>
      <c r="D15" s="17"/>
      <c r="E15" s="24" t="s">
        <v>140</v>
      </c>
      <c r="F15" s="32"/>
      <c r="G15" s="58" t="str">
        <f t="shared" si="0"/>
        <v>No Support</v>
      </c>
      <c r="H15" s="21" t="s">
        <v>136</v>
      </c>
      <c r="I15" s="17" t="s">
        <v>21</v>
      </c>
      <c r="J15" s="21" t="s">
        <v>141</v>
      </c>
      <c r="K15" s="25">
        <v>43522</v>
      </c>
      <c r="L15" s="21" t="s">
        <v>19</v>
      </c>
      <c r="M15" s="21" t="s">
        <v>68</v>
      </c>
    </row>
    <row r="16" spans="1:13" customFormat="1" ht="145.19999999999999" x14ac:dyDescent="0.25">
      <c r="A16" s="33">
        <v>2</v>
      </c>
      <c r="B16" s="38" t="s">
        <v>135</v>
      </c>
      <c r="C16" s="32"/>
      <c r="D16" s="33"/>
      <c r="E16" s="35" t="s">
        <v>142</v>
      </c>
      <c r="F16" s="32"/>
      <c r="G16" s="59" t="str">
        <f t="shared" si="0"/>
        <v>No Support</v>
      </c>
      <c r="H16" s="34" t="s">
        <v>136</v>
      </c>
      <c r="I16" s="17"/>
      <c r="J16" s="21" t="s">
        <v>143</v>
      </c>
      <c r="K16" s="25">
        <v>43811</v>
      </c>
      <c r="L16" s="21" t="s">
        <v>19</v>
      </c>
      <c r="M16" s="21" t="s">
        <v>68</v>
      </c>
    </row>
    <row r="17" spans="1:13" customFormat="1" ht="198" x14ac:dyDescent="0.25">
      <c r="A17" s="17">
        <v>2</v>
      </c>
      <c r="B17" s="43" t="s">
        <v>135</v>
      </c>
      <c r="C17" s="16"/>
      <c r="D17" s="17"/>
      <c r="E17" s="24" t="s">
        <v>144</v>
      </c>
      <c r="F17" s="32"/>
      <c r="G17" s="58" t="str">
        <f t="shared" si="0"/>
        <v>No Support</v>
      </c>
      <c r="H17" s="21" t="s">
        <v>136</v>
      </c>
      <c r="I17" s="17" t="s">
        <v>21</v>
      </c>
      <c r="J17" s="21" t="s">
        <v>145</v>
      </c>
      <c r="K17" s="25">
        <v>43640</v>
      </c>
      <c r="L17" s="21" t="s">
        <v>19</v>
      </c>
      <c r="M17" s="21" t="s">
        <v>68</v>
      </c>
    </row>
    <row r="18" spans="1:13" customFormat="1" ht="158.4" x14ac:dyDescent="0.25">
      <c r="A18" s="17">
        <v>2</v>
      </c>
      <c r="B18" s="43" t="s">
        <v>135</v>
      </c>
      <c r="C18" s="16"/>
      <c r="D18" s="17"/>
      <c r="E18" s="24" t="s">
        <v>146</v>
      </c>
      <c r="F18" s="32"/>
      <c r="G18" s="58" t="str">
        <f t="shared" si="0"/>
        <v>No Support</v>
      </c>
      <c r="H18" s="21" t="s">
        <v>136</v>
      </c>
      <c r="I18" s="17" t="s">
        <v>21</v>
      </c>
      <c r="J18" s="21" t="s">
        <v>257</v>
      </c>
      <c r="K18" s="25">
        <v>43606</v>
      </c>
      <c r="L18" s="21" t="s">
        <v>19</v>
      </c>
      <c r="M18" s="21" t="s">
        <v>68</v>
      </c>
    </row>
    <row r="19" spans="1:13" customFormat="1" ht="92.4" x14ac:dyDescent="0.25">
      <c r="A19" s="33">
        <v>2</v>
      </c>
      <c r="B19" s="38" t="s">
        <v>135</v>
      </c>
      <c r="C19" s="32"/>
      <c r="D19" s="33"/>
      <c r="E19" s="36" t="s">
        <v>147</v>
      </c>
      <c r="F19" s="32">
        <v>5</v>
      </c>
      <c r="G19" s="52" t="str">
        <f t="shared" si="0"/>
        <v>low</v>
      </c>
      <c r="H19" s="34" t="s">
        <v>148</v>
      </c>
      <c r="I19" s="17"/>
      <c r="J19" s="21" t="s">
        <v>149</v>
      </c>
      <c r="K19" s="25">
        <v>43811</v>
      </c>
      <c r="L19" s="21" t="s">
        <v>19</v>
      </c>
      <c r="M19" s="21" t="s">
        <v>68</v>
      </c>
    </row>
    <row r="20" spans="1:13" ht="79.2" x14ac:dyDescent="0.25">
      <c r="A20" s="17">
        <v>3.1</v>
      </c>
      <c r="B20" s="43" t="s">
        <v>119</v>
      </c>
      <c r="C20" s="17" t="s">
        <v>15</v>
      </c>
      <c r="D20" s="17" t="s">
        <v>16</v>
      </c>
      <c r="E20" s="23" t="s">
        <v>17</v>
      </c>
      <c r="F20" s="32">
        <v>0</v>
      </c>
      <c r="G20" s="49" t="str">
        <f t="shared" si="0"/>
        <v>No Support</v>
      </c>
      <c r="H20" s="21"/>
      <c r="I20" s="17"/>
      <c r="J20" s="21" t="s">
        <v>120</v>
      </c>
      <c r="K20" s="25">
        <v>43522</v>
      </c>
      <c r="L20" s="21" t="s">
        <v>19</v>
      </c>
      <c r="M20" s="21" t="s">
        <v>28</v>
      </c>
    </row>
    <row r="21" spans="1:13" customFormat="1" ht="290.39999999999998" x14ac:dyDescent="0.25">
      <c r="A21" s="17">
        <v>3.1</v>
      </c>
      <c r="B21" s="43" t="s">
        <v>119</v>
      </c>
      <c r="C21" s="16"/>
      <c r="D21" s="17"/>
      <c r="E21" s="24" t="s">
        <v>121</v>
      </c>
      <c r="F21" s="32">
        <v>15</v>
      </c>
      <c r="G21" s="53" t="str">
        <f t="shared" si="0"/>
        <v>med</v>
      </c>
      <c r="H21" s="21"/>
      <c r="I21" s="17" t="s">
        <v>21</v>
      </c>
      <c r="J21" s="21" t="s">
        <v>122</v>
      </c>
      <c r="K21" s="25">
        <v>43563</v>
      </c>
      <c r="L21" s="21" t="s">
        <v>19</v>
      </c>
      <c r="M21" s="21" t="s">
        <v>28</v>
      </c>
    </row>
    <row r="22" spans="1:13" ht="277.2" x14ac:dyDescent="0.25">
      <c r="A22" s="17">
        <v>3.1</v>
      </c>
      <c r="B22" s="43" t="s">
        <v>119</v>
      </c>
      <c r="C22" s="16"/>
      <c r="D22" s="17"/>
      <c r="E22" s="23" t="s">
        <v>123</v>
      </c>
      <c r="F22" s="32">
        <v>0</v>
      </c>
      <c r="G22" s="49" t="str">
        <f t="shared" si="0"/>
        <v>No Support</v>
      </c>
      <c r="H22" s="21"/>
      <c r="I22" s="17"/>
      <c r="J22" s="21" t="s">
        <v>124</v>
      </c>
      <c r="K22" s="25">
        <v>43522</v>
      </c>
      <c r="L22" s="21" t="s">
        <v>19</v>
      </c>
      <c r="M22" s="21" t="s">
        <v>28</v>
      </c>
    </row>
    <row r="23" spans="1:13" customFormat="1" ht="132" x14ac:dyDescent="0.25">
      <c r="A23" s="17">
        <v>3.1</v>
      </c>
      <c r="B23" s="43" t="s">
        <v>119</v>
      </c>
      <c r="C23" s="16"/>
      <c r="D23" s="17"/>
      <c r="E23" s="23" t="s">
        <v>125</v>
      </c>
      <c r="F23" s="32">
        <v>0</v>
      </c>
      <c r="G23" s="49" t="str">
        <f t="shared" si="0"/>
        <v>No Support</v>
      </c>
      <c r="H23" s="21"/>
      <c r="I23" s="17"/>
      <c r="J23" s="21" t="s">
        <v>126</v>
      </c>
      <c r="K23" s="25">
        <v>43522</v>
      </c>
      <c r="L23" s="21" t="s">
        <v>19</v>
      </c>
      <c r="M23" s="21" t="s">
        <v>28</v>
      </c>
    </row>
    <row r="24" spans="1:13" customFormat="1" ht="132" x14ac:dyDescent="0.25">
      <c r="A24" s="33">
        <v>3.1</v>
      </c>
      <c r="B24" s="38" t="s">
        <v>119</v>
      </c>
      <c r="C24" s="32"/>
      <c r="D24" s="33"/>
      <c r="E24" s="35" t="s">
        <v>127</v>
      </c>
      <c r="F24" s="32">
        <v>13</v>
      </c>
      <c r="G24" s="50" t="str">
        <f t="shared" si="0"/>
        <v>med</v>
      </c>
      <c r="H24" s="34"/>
      <c r="I24" s="17"/>
      <c r="J24" s="21" t="s">
        <v>251</v>
      </c>
      <c r="K24" s="25">
        <v>43811</v>
      </c>
      <c r="L24" s="21" t="s">
        <v>19</v>
      </c>
      <c r="M24" s="21" t="s">
        <v>28</v>
      </c>
    </row>
    <row r="25" spans="1:13" ht="92.4" x14ac:dyDescent="0.25">
      <c r="A25" s="33">
        <v>3.1</v>
      </c>
      <c r="B25" s="38" t="s">
        <v>119</v>
      </c>
      <c r="C25" s="32"/>
      <c r="D25" s="33"/>
      <c r="E25" s="36" t="s">
        <v>128</v>
      </c>
      <c r="F25" s="32">
        <v>0</v>
      </c>
      <c r="G25" s="51" t="str">
        <f t="shared" si="0"/>
        <v>No Support</v>
      </c>
      <c r="H25" s="34"/>
      <c r="I25" s="17"/>
      <c r="J25" s="21" t="s">
        <v>129</v>
      </c>
      <c r="K25" s="25">
        <v>43811</v>
      </c>
      <c r="L25" s="21" t="s">
        <v>19</v>
      </c>
      <c r="M25" s="21" t="s">
        <v>68</v>
      </c>
    </row>
    <row r="26" spans="1:13" customFormat="1" ht="118.8" x14ac:dyDescent="0.25">
      <c r="A26" s="33">
        <v>3.1</v>
      </c>
      <c r="B26" s="38" t="s">
        <v>119</v>
      </c>
      <c r="C26" s="32"/>
      <c r="D26" s="33"/>
      <c r="E26" s="36" t="s">
        <v>130</v>
      </c>
      <c r="F26" s="32">
        <v>0</v>
      </c>
      <c r="G26" s="51" t="str">
        <f t="shared" si="0"/>
        <v>No Support</v>
      </c>
      <c r="H26" s="34"/>
      <c r="I26" s="17"/>
      <c r="J26" s="21" t="s">
        <v>252</v>
      </c>
      <c r="K26" s="25">
        <v>43811</v>
      </c>
      <c r="L26" s="21" t="s">
        <v>19</v>
      </c>
      <c r="M26" s="21" t="s">
        <v>68</v>
      </c>
    </row>
    <row r="27" spans="1:13" ht="79.2" x14ac:dyDescent="0.25">
      <c r="A27" s="17">
        <v>3.1</v>
      </c>
      <c r="B27" s="43" t="s">
        <v>119</v>
      </c>
      <c r="C27" s="16"/>
      <c r="D27" s="17"/>
      <c r="E27" s="23" t="s">
        <v>131</v>
      </c>
      <c r="F27" s="32">
        <v>0</v>
      </c>
      <c r="G27" s="49" t="str">
        <f t="shared" si="0"/>
        <v>No Support</v>
      </c>
      <c r="H27" s="21"/>
      <c r="I27" s="17"/>
      <c r="J27" s="21" t="s">
        <v>132</v>
      </c>
      <c r="K27" s="25">
        <v>43522</v>
      </c>
      <c r="L27" s="21" t="s">
        <v>19</v>
      </c>
      <c r="M27" s="21" t="s">
        <v>28</v>
      </c>
    </row>
    <row r="28" spans="1:13" ht="171.6" x14ac:dyDescent="0.25">
      <c r="A28" s="17">
        <v>3.1</v>
      </c>
      <c r="B28" s="43" t="s">
        <v>119</v>
      </c>
      <c r="C28" s="16"/>
      <c r="D28" s="17"/>
      <c r="E28" s="24" t="s">
        <v>133</v>
      </c>
      <c r="F28" s="32">
        <v>0</v>
      </c>
      <c r="G28" s="49" t="str">
        <f t="shared" si="0"/>
        <v>No Support</v>
      </c>
      <c r="H28" s="21"/>
      <c r="I28" s="17"/>
      <c r="J28" s="21" t="s">
        <v>134</v>
      </c>
      <c r="K28" s="25">
        <v>43522</v>
      </c>
      <c r="L28" s="21" t="s">
        <v>19</v>
      </c>
      <c r="M28" s="21" t="s">
        <v>28</v>
      </c>
    </row>
    <row r="29" spans="1:13" ht="26.4" x14ac:dyDescent="0.25">
      <c r="A29" s="42">
        <v>12.2</v>
      </c>
      <c r="B29" s="43" t="s">
        <v>94</v>
      </c>
      <c r="C29" s="17" t="s">
        <v>15</v>
      </c>
      <c r="D29" s="17" t="s">
        <v>16</v>
      </c>
      <c r="E29" s="23" t="s">
        <v>35</v>
      </c>
      <c r="F29" s="32">
        <v>0</v>
      </c>
      <c r="G29" s="49" t="str">
        <f t="shared" si="0"/>
        <v>No Support</v>
      </c>
      <c r="H29" s="21"/>
      <c r="I29" s="17"/>
      <c r="J29" s="21" t="s">
        <v>95</v>
      </c>
      <c r="K29" s="25">
        <v>43522</v>
      </c>
      <c r="L29" s="21" t="s">
        <v>19</v>
      </c>
      <c r="M29" s="21" t="s">
        <v>28</v>
      </c>
    </row>
    <row r="30" spans="1:13" customFormat="1" ht="105.6" x14ac:dyDescent="0.25">
      <c r="A30" s="33">
        <v>12.2</v>
      </c>
      <c r="B30" s="38" t="s">
        <v>94</v>
      </c>
      <c r="C30" s="32"/>
      <c r="D30" s="33"/>
      <c r="E30" s="35" t="s">
        <v>180</v>
      </c>
      <c r="F30" s="32">
        <v>3</v>
      </c>
      <c r="G30" s="52" t="str">
        <f t="shared" si="0"/>
        <v>low</v>
      </c>
      <c r="H30" s="34"/>
      <c r="I30" s="17" t="s">
        <v>21</v>
      </c>
      <c r="J30" s="21" t="s">
        <v>254</v>
      </c>
      <c r="K30" s="25">
        <v>44300</v>
      </c>
      <c r="L30" s="21" t="s">
        <v>19</v>
      </c>
      <c r="M30" s="21" t="s">
        <v>28</v>
      </c>
    </row>
    <row r="31" spans="1:13" ht="105.6" x14ac:dyDescent="0.25">
      <c r="A31" s="33">
        <v>12.2</v>
      </c>
      <c r="B31" s="38" t="s">
        <v>94</v>
      </c>
      <c r="C31" s="32"/>
      <c r="D31" s="33"/>
      <c r="E31" s="36" t="s">
        <v>181</v>
      </c>
      <c r="F31" s="32">
        <v>0</v>
      </c>
      <c r="G31" s="51" t="str">
        <f t="shared" si="0"/>
        <v>No Support</v>
      </c>
      <c r="H31" s="34"/>
      <c r="I31" s="17" t="s">
        <v>21</v>
      </c>
      <c r="J31" s="21" t="s">
        <v>254</v>
      </c>
      <c r="K31" s="25">
        <v>44300</v>
      </c>
      <c r="L31" s="21" t="s">
        <v>19</v>
      </c>
      <c r="M31" s="21"/>
    </row>
    <row r="32" spans="1:13" customFormat="1" ht="145.19999999999999" x14ac:dyDescent="0.25">
      <c r="A32" s="33">
        <v>12.2</v>
      </c>
      <c r="B32" s="38" t="s">
        <v>94</v>
      </c>
      <c r="C32" s="32"/>
      <c r="D32" s="33"/>
      <c r="E32" s="36" t="s">
        <v>182</v>
      </c>
      <c r="F32" s="32">
        <v>0</v>
      </c>
      <c r="G32" s="51" t="str">
        <f t="shared" si="0"/>
        <v>No Support</v>
      </c>
      <c r="H32" s="34"/>
      <c r="I32" s="17" t="s">
        <v>21</v>
      </c>
      <c r="J32" s="21" t="s">
        <v>254</v>
      </c>
      <c r="K32" s="25">
        <v>44300</v>
      </c>
      <c r="L32" s="21" t="s">
        <v>19</v>
      </c>
      <c r="M32" s="21"/>
    </row>
    <row r="33" spans="1:13" customFormat="1" ht="369.6" x14ac:dyDescent="0.25">
      <c r="A33" s="33">
        <v>12.2</v>
      </c>
      <c r="B33" s="38" t="s">
        <v>94</v>
      </c>
      <c r="C33" s="32"/>
      <c r="D33" s="33"/>
      <c r="E33" s="36" t="s">
        <v>183</v>
      </c>
      <c r="F33" s="32">
        <v>1</v>
      </c>
      <c r="G33" s="52" t="str">
        <f t="shared" si="0"/>
        <v>low</v>
      </c>
      <c r="H33" s="34"/>
      <c r="I33" s="17" t="s">
        <v>21</v>
      </c>
      <c r="J33" s="21" t="s">
        <v>259</v>
      </c>
      <c r="K33" s="25">
        <v>44300</v>
      </c>
      <c r="L33" s="21" t="s">
        <v>19</v>
      </c>
      <c r="M33" s="21" t="s">
        <v>68</v>
      </c>
    </row>
    <row r="34" spans="1:13" customFormat="1" ht="105.6" x14ac:dyDescent="0.25">
      <c r="A34" s="33">
        <v>12.2</v>
      </c>
      <c r="B34" s="38" t="s">
        <v>94</v>
      </c>
      <c r="C34" s="32"/>
      <c r="D34" s="33"/>
      <c r="E34" s="36" t="s">
        <v>184</v>
      </c>
      <c r="F34" s="32">
        <v>0</v>
      </c>
      <c r="G34" s="51" t="str">
        <f t="shared" si="0"/>
        <v>No Support</v>
      </c>
      <c r="H34" s="34"/>
      <c r="I34" s="17" t="s">
        <v>21</v>
      </c>
      <c r="J34" s="21" t="s">
        <v>254</v>
      </c>
      <c r="K34" s="25">
        <v>44299</v>
      </c>
      <c r="L34" s="21" t="s">
        <v>19</v>
      </c>
      <c r="M34" s="21" t="s">
        <v>28</v>
      </c>
    </row>
    <row r="35" spans="1:13" customFormat="1" ht="105.6" x14ac:dyDescent="0.25">
      <c r="A35" s="33">
        <v>12.2</v>
      </c>
      <c r="B35" s="38" t="s">
        <v>94</v>
      </c>
      <c r="C35" s="32"/>
      <c r="D35" s="33"/>
      <c r="E35" s="36" t="s">
        <v>185</v>
      </c>
      <c r="F35" s="32">
        <v>0</v>
      </c>
      <c r="G35" s="51" t="str">
        <f t="shared" si="0"/>
        <v>No Support</v>
      </c>
      <c r="H35" s="34" t="s">
        <v>186</v>
      </c>
      <c r="I35" s="17" t="s">
        <v>21</v>
      </c>
      <c r="J35" s="21" t="s">
        <v>254</v>
      </c>
      <c r="K35" s="25">
        <v>44300</v>
      </c>
      <c r="L35" s="21" t="s">
        <v>19</v>
      </c>
      <c r="M35" s="21" t="s">
        <v>28</v>
      </c>
    </row>
    <row r="36" spans="1:13" ht="105.6" x14ac:dyDescent="0.25">
      <c r="A36" s="33">
        <v>12.2</v>
      </c>
      <c r="B36" s="38" t="s">
        <v>94</v>
      </c>
      <c r="C36" s="32"/>
      <c r="D36" s="33"/>
      <c r="E36" s="36" t="s">
        <v>187</v>
      </c>
      <c r="F36" s="32">
        <v>0</v>
      </c>
      <c r="G36" s="51" t="str">
        <f t="shared" ref="G36:G67" si="1">IF(AND(F36&gt;0, F36&lt;=7),"low",    IF(AND(F36&gt;7,F36&lt;=15),"med",    IF(F36&gt;15,"high",      "No Support")))</f>
        <v>No Support</v>
      </c>
      <c r="H36" s="34" t="s">
        <v>188</v>
      </c>
      <c r="I36" s="17" t="s">
        <v>21</v>
      </c>
      <c r="J36" s="21" t="s">
        <v>254</v>
      </c>
      <c r="K36" s="25">
        <v>44300</v>
      </c>
      <c r="L36" s="21" t="s">
        <v>19</v>
      </c>
      <c r="M36" s="21" t="s">
        <v>28</v>
      </c>
    </row>
    <row r="37" spans="1:13" ht="211.2" x14ac:dyDescent="0.25">
      <c r="A37" s="33">
        <v>12.2</v>
      </c>
      <c r="B37" s="38" t="s">
        <v>94</v>
      </c>
      <c r="C37" s="32"/>
      <c r="D37" s="33"/>
      <c r="E37" s="36" t="s">
        <v>189</v>
      </c>
      <c r="F37" s="32">
        <v>4</v>
      </c>
      <c r="G37" s="52" t="str">
        <f t="shared" si="1"/>
        <v>low</v>
      </c>
      <c r="H37" s="34" t="s">
        <v>190</v>
      </c>
      <c r="I37" s="17" t="s">
        <v>21</v>
      </c>
      <c r="J37" s="21" t="s">
        <v>254</v>
      </c>
      <c r="K37" s="25">
        <v>44300</v>
      </c>
      <c r="L37" s="21" t="s">
        <v>19</v>
      </c>
      <c r="M37" s="21" t="s">
        <v>28</v>
      </c>
    </row>
    <row r="38" spans="1:13" ht="105.6" x14ac:dyDescent="0.25">
      <c r="A38" s="33">
        <v>12.2</v>
      </c>
      <c r="B38" s="38" t="s">
        <v>94</v>
      </c>
      <c r="C38" s="32"/>
      <c r="D38" s="33"/>
      <c r="E38" s="36" t="s">
        <v>191</v>
      </c>
      <c r="F38" s="32">
        <v>4</v>
      </c>
      <c r="G38" s="52" t="str">
        <f t="shared" si="1"/>
        <v>low</v>
      </c>
      <c r="H38" s="34"/>
      <c r="I38" s="17" t="s">
        <v>21</v>
      </c>
      <c r="J38" s="21" t="s">
        <v>254</v>
      </c>
      <c r="K38" s="25">
        <v>44300</v>
      </c>
      <c r="L38" s="21" t="s">
        <v>19</v>
      </c>
      <c r="M38" s="21" t="s">
        <v>28</v>
      </c>
    </row>
    <row r="39" spans="1:13" customFormat="1" ht="39.6" x14ac:dyDescent="0.25">
      <c r="A39" s="17" t="s">
        <v>72</v>
      </c>
      <c r="B39" s="43" t="s">
        <v>73</v>
      </c>
      <c r="C39" s="17" t="s">
        <v>74</v>
      </c>
      <c r="D39" s="17" t="s">
        <v>16</v>
      </c>
      <c r="E39" s="23" t="s">
        <v>35</v>
      </c>
      <c r="F39" s="32">
        <v>0</v>
      </c>
      <c r="G39" s="51" t="str">
        <f t="shared" si="1"/>
        <v>No Support</v>
      </c>
      <c r="H39" s="21"/>
      <c r="I39" s="17"/>
      <c r="J39" s="21" t="s">
        <v>59</v>
      </c>
      <c r="K39" s="25">
        <v>43522</v>
      </c>
      <c r="L39" s="21" t="s">
        <v>19</v>
      </c>
      <c r="M39" s="21" t="s">
        <v>28</v>
      </c>
    </row>
    <row r="40" spans="1:13" customFormat="1" ht="290.39999999999998" x14ac:dyDescent="0.25">
      <c r="A40" s="33" t="s">
        <v>72</v>
      </c>
      <c r="B40" s="38" t="s">
        <v>73</v>
      </c>
      <c r="C40" s="32"/>
      <c r="D40" s="33"/>
      <c r="E40" s="35" t="s">
        <v>75</v>
      </c>
      <c r="F40" s="32">
        <v>13</v>
      </c>
      <c r="G40" s="50" t="str">
        <f t="shared" si="1"/>
        <v>med</v>
      </c>
      <c r="H40" s="34"/>
      <c r="I40" s="17" t="s">
        <v>21</v>
      </c>
      <c r="J40" s="21" t="s">
        <v>238</v>
      </c>
      <c r="K40" s="25">
        <v>43851</v>
      </c>
      <c r="L40" s="21" t="s">
        <v>19</v>
      </c>
      <c r="M40" s="21" t="s">
        <v>28</v>
      </c>
    </row>
    <row r="41" spans="1:13" customFormat="1" ht="382.8" x14ac:dyDescent="0.25">
      <c r="A41" s="33" t="s">
        <v>72</v>
      </c>
      <c r="B41" s="38" t="s">
        <v>73</v>
      </c>
      <c r="C41" s="32"/>
      <c r="D41" s="33"/>
      <c r="E41" s="35" t="s">
        <v>76</v>
      </c>
      <c r="F41" s="32">
        <v>9</v>
      </c>
      <c r="G41" s="50" t="str">
        <f t="shared" si="1"/>
        <v>med</v>
      </c>
      <c r="H41" s="34" t="s">
        <v>77</v>
      </c>
      <c r="I41" s="17"/>
      <c r="J41" s="21" t="s">
        <v>241</v>
      </c>
      <c r="K41" s="25">
        <v>43851</v>
      </c>
      <c r="L41" s="21" t="s">
        <v>19</v>
      </c>
      <c r="M41" s="21" t="s">
        <v>28</v>
      </c>
    </row>
    <row r="42" spans="1:13" customFormat="1" ht="211.2" x14ac:dyDescent="0.25">
      <c r="A42" s="33" t="s">
        <v>72</v>
      </c>
      <c r="B42" s="38" t="s">
        <v>73</v>
      </c>
      <c r="C42" s="32"/>
      <c r="D42" s="33"/>
      <c r="E42" s="36" t="s">
        <v>22</v>
      </c>
      <c r="F42" s="32">
        <v>3</v>
      </c>
      <c r="G42" s="52" t="str">
        <f t="shared" si="1"/>
        <v>low</v>
      </c>
      <c r="H42" s="34"/>
      <c r="I42" s="17"/>
      <c r="J42" s="21" t="s">
        <v>78</v>
      </c>
      <c r="K42" s="25">
        <v>43811</v>
      </c>
      <c r="L42" s="21" t="s">
        <v>19</v>
      </c>
      <c r="M42" s="21" t="s">
        <v>28</v>
      </c>
    </row>
    <row r="43" spans="1:13" ht="52.8" x14ac:dyDescent="0.25">
      <c r="A43" s="17" t="s">
        <v>72</v>
      </c>
      <c r="B43" s="43" t="s">
        <v>73</v>
      </c>
      <c r="C43" s="16"/>
      <c r="D43" s="42"/>
      <c r="E43" s="23" t="s">
        <v>79</v>
      </c>
      <c r="F43" s="32">
        <v>0</v>
      </c>
      <c r="G43" s="49" t="str">
        <f t="shared" si="1"/>
        <v>No Support</v>
      </c>
      <c r="H43" s="21"/>
      <c r="I43" s="17"/>
      <c r="J43" s="21" t="s">
        <v>80</v>
      </c>
      <c r="K43" s="25">
        <v>43522</v>
      </c>
      <c r="L43" s="21" t="s">
        <v>19</v>
      </c>
      <c r="M43" s="21" t="s">
        <v>28</v>
      </c>
    </row>
    <row r="44" spans="1:13" customFormat="1" ht="211.2" x14ac:dyDescent="0.25">
      <c r="A44" s="17" t="s">
        <v>72</v>
      </c>
      <c r="B44" s="43" t="s">
        <v>73</v>
      </c>
      <c r="C44" s="16"/>
      <c r="D44" s="42"/>
      <c r="E44" s="24" t="s">
        <v>81</v>
      </c>
      <c r="F44" s="32">
        <v>3</v>
      </c>
      <c r="G44" s="55" t="str">
        <f t="shared" si="1"/>
        <v>low</v>
      </c>
      <c r="H44" s="21"/>
      <c r="I44" s="17" t="s">
        <v>21</v>
      </c>
      <c r="J44" s="21" t="s">
        <v>82</v>
      </c>
      <c r="K44" s="25">
        <v>43584</v>
      </c>
      <c r="L44" s="21" t="s">
        <v>19</v>
      </c>
      <c r="M44" s="21" t="s">
        <v>28</v>
      </c>
    </row>
    <row r="45" spans="1:13" ht="92.4" x14ac:dyDescent="0.25">
      <c r="A45" s="17" t="s">
        <v>72</v>
      </c>
      <c r="B45" s="43" t="s">
        <v>73</v>
      </c>
      <c r="C45" s="16"/>
      <c r="D45" s="42"/>
      <c r="E45" s="23" t="s">
        <v>83</v>
      </c>
      <c r="F45" s="32">
        <v>0</v>
      </c>
      <c r="G45" s="49" t="str">
        <f t="shared" si="1"/>
        <v>No Support</v>
      </c>
      <c r="H45" s="21"/>
      <c r="I45" s="17"/>
      <c r="J45" s="21" t="s">
        <v>80</v>
      </c>
      <c r="K45" s="25">
        <v>43522</v>
      </c>
      <c r="L45" s="21" t="s">
        <v>19</v>
      </c>
      <c r="M45" s="21" t="s">
        <v>28</v>
      </c>
    </row>
    <row r="46" spans="1:13" ht="105.6" x14ac:dyDescent="0.25">
      <c r="A46" s="17" t="s">
        <v>72</v>
      </c>
      <c r="B46" s="43" t="s">
        <v>73</v>
      </c>
      <c r="C46" s="16"/>
      <c r="D46" s="42"/>
      <c r="E46" s="23" t="s">
        <v>84</v>
      </c>
      <c r="F46" s="32">
        <v>0</v>
      </c>
      <c r="G46" s="49" t="str">
        <f t="shared" si="1"/>
        <v>No Support</v>
      </c>
      <c r="H46" s="21"/>
      <c r="I46" s="17"/>
      <c r="J46" s="21" t="s">
        <v>80</v>
      </c>
      <c r="K46" s="25">
        <v>43522</v>
      </c>
      <c r="L46" s="21" t="s">
        <v>19</v>
      </c>
      <c r="M46" s="21" t="s">
        <v>28</v>
      </c>
    </row>
    <row r="47" spans="1:13" customFormat="1" ht="224.4" x14ac:dyDescent="0.25">
      <c r="A47" s="33" t="s">
        <v>72</v>
      </c>
      <c r="B47" s="38" t="s">
        <v>73</v>
      </c>
      <c r="C47" s="32"/>
      <c r="D47" s="33"/>
      <c r="E47" s="35" t="s">
        <v>85</v>
      </c>
      <c r="F47" s="32">
        <v>10</v>
      </c>
      <c r="G47" s="50" t="str">
        <f t="shared" si="1"/>
        <v>med</v>
      </c>
      <c r="H47" s="34" t="s">
        <v>86</v>
      </c>
      <c r="I47" s="17" t="s">
        <v>87</v>
      </c>
      <c r="J47" s="21" t="s">
        <v>239</v>
      </c>
      <c r="K47" s="25">
        <v>43851</v>
      </c>
      <c r="L47" s="21" t="s">
        <v>19</v>
      </c>
      <c r="M47" s="21" t="s">
        <v>262</v>
      </c>
    </row>
    <row r="48" spans="1:13" ht="66" x14ac:dyDescent="0.25">
      <c r="A48" s="17" t="s">
        <v>72</v>
      </c>
      <c r="B48" s="43" t="s">
        <v>73</v>
      </c>
      <c r="C48" s="16"/>
      <c r="D48" s="42"/>
      <c r="E48" s="24" t="s">
        <v>88</v>
      </c>
      <c r="F48" s="32">
        <v>0</v>
      </c>
      <c r="G48" s="49" t="str">
        <f t="shared" si="1"/>
        <v>No Support</v>
      </c>
      <c r="H48" s="21"/>
      <c r="I48" s="17"/>
      <c r="J48" s="21" t="s">
        <v>89</v>
      </c>
      <c r="K48" s="25">
        <v>43522</v>
      </c>
      <c r="L48" s="21" t="s">
        <v>19</v>
      </c>
      <c r="M48" s="21" t="s">
        <v>28</v>
      </c>
    </row>
    <row r="49" spans="1:13" ht="224.4" x14ac:dyDescent="0.25">
      <c r="A49" s="33" t="s">
        <v>72</v>
      </c>
      <c r="B49" s="38" t="s">
        <v>73</v>
      </c>
      <c r="C49" s="32"/>
      <c r="D49" s="33"/>
      <c r="E49" s="35" t="s">
        <v>90</v>
      </c>
      <c r="F49" s="32">
        <v>11</v>
      </c>
      <c r="G49" s="50" t="str">
        <f t="shared" si="1"/>
        <v>med</v>
      </c>
      <c r="H49" s="34" t="s">
        <v>91</v>
      </c>
      <c r="I49" s="17" t="s">
        <v>87</v>
      </c>
      <c r="J49" s="21" t="s">
        <v>240</v>
      </c>
      <c r="K49" s="25">
        <v>43851</v>
      </c>
      <c r="L49" s="21" t="s">
        <v>19</v>
      </c>
      <c r="M49" s="21" t="s">
        <v>28</v>
      </c>
    </row>
    <row r="50" spans="1:13" ht="224.4" x14ac:dyDescent="0.25">
      <c r="A50" s="33" t="s">
        <v>72</v>
      </c>
      <c r="B50" s="38" t="s">
        <v>73</v>
      </c>
      <c r="C50" s="32"/>
      <c r="D50" s="33"/>
      <c r="E50" s="35" t="s">
        <v>92</v>
      </c>
      <c r="F50" s="32">
        <v>8</v>
      </c>
      <c r="G50" s="50" t="str">
        <f t="shared" si="1"/>
        <v>med</v>
      </c>
      <c r="H50" s="34" t="s">
        <v>93</v>
      </c>
      <c r="I50" s="17" t="s">
        <v>87</v>
      </c>
      <c r="J50" s="21" t="s">
        <v>240</v>
      </c>
      <c r="K50" s="25">
        <v>43851</v>
      </c>
      <c r="L50" s="21" t="s">
        <v>19</v>
      </c>
      <c r="M50" s="21" t="s">
        <v>28</v>
      </c>
    </row>
    <row r="51" spans="1:13" ht="92.4" x14ac:dyDescent="0.25">
      <c r="A51" s="17" t="s">
        <v>150</v>
      </c>
      <c r="B51" s="43" t="s">
        <v>151</v>
      </c>
      <c r="C51" s="17" t="s">
        <v>58</v>
      </c>
      <c r="D51" s="17" t="s">
        <v>16</v>
      </c>
      <c r="E51" s="23" t="s">
        <v>152</v>
      </c>
      <c r="F51" s="32">
        <v>0</v>
      </c>
      <c r="G51" s="49" t="str">
        <f t="shared" si="1"/>
        <v>No Support</v>
      </c>
      <c r="H51" s="21"/>
      <c r="I51" s="17"/>
      <c r="J51" s="21" t="s">
        <v>98</v>
      </c>
      <c r="K51" s="25">
        <v>43522</v>
      </c>
      <c r="L51" s="21" t="s">
        <v>19</v>
      </c>
      <c r="M51" s="21" t="s">
        <v>28</v>
      </c>
    </row>
    <row r="52" spans="1:13" ht="303.60000000000002" x14ac:dyDescent="0.25">
      <c r="A52" s="17" t="s">
        <v>150</v>
      </c>
      <c r="B52" s="43" t="s">
        <v>151</v>
      </c>
      <c r="C52" s="16"/>
      <c r="D52" s="17"/>
      <c r="E52" s="24" t="s">
        <v>153</v>
      </c>
      <c r="F52" s="32">
        <v>14</v>
      </c>
      <c r="G52" s="53" t="str">
        <f t="shared" si="1"/>
        <v>med</v>
      </c>
      <c r="H52" s="21" t="s">
        <v>154</v>
      </c>
      <c r="I52" s="17"/>
      <c r="J52" s="21" t="s">
        <v>263</v>
      </c>
      <c r="K52" s="25">
        <v>44300</v>
      </c>
      <c r="L52" s="21" t="s">
        <v>19</v>
      </c>
      <c r="M52" s="21" t="s">
        <v>262</v>
      </c>
    </row>
    <row r="53" spans="1:13" ht="66" x14ac:dyDescent="0.25">
      <c r="A53" s="17" t="s">
        <v>155</v>
      </c>
      <c r="B53" s="43" t="s">
        <v>156</v>
      </c>
      <c r="C53" s="17" t="s">
        <v>58</v>
      </c>
      <c r="D53" s="17" t="s">
        <v>16</v>
      </c>
      <c r="E53" s="23" t="s">
        <v>17</v>
      </c>
      <c r="F53" s="32">
        <v>0</v>
      </c>
      <c r="G53" s="49" t="str">
        <f t="shared" si="1"/>
        <v>No Support</v>
      </c>
      <c r="H53" s="21"/>
      <c r="I53" s="17"/>
      <c r="J53" s="21" t="s">
        <v>98</v>
      </c>
      <c r="K53" s="25">
        <v>43522</v>
      </c>
      <c r="L53" s="21" t="s">
        <v>19</v>
      </c>
      <c r="M53" s="21" t="s">
        <v>28</v>
      </c>
    </row>
    <row r="54" spans="1:13" ht="303.60000000000002" x14ac:dyDescent="0.25">
      <c r="A54" s="17" t="s">
        <v>155</v>
      </c>
      <c r="B54" s="43" t="s">
        <v>156</v>
      </c>
      <c r="C54" s="16"/>
      <c r="D54" s="17"/>
      <c r="E54" s="24" t="s">
        <v>157</v>
      </c>
      <c r="F54" s="32">
        <v>14</v>
      </c>
      <c r="G54" s="53" t="str">
        <f t="shared" si="1"/>
        <v>med</v>
      </c>
      <c r="H54" s="21" t="s">
        <v>158</v>
      </c>
      <c r="I54" s="17"/>
      <c r="J54" s="21" t="s">
        <v>264</v>
      </c>
      <c r="K54" s="25">
        <v>44300</v>
      </c>
      <c r="L54" s="21" t="s">
        <v>19</v>
      </c>
      <c r="M54" s="21" t="s">
        <v>262</v>
      </c>
    </row>
    <row r="55" spans="1:13" ht="66" x14ac:dyDescent="0.25">
      <c r="A55" s="17" t="s">
        <v>155</v>
      </c>
      <c r="B55" s="43" t="s">
        <v>156</v>
      </c>
      <c r="C55" s="16"/>
      <c r="D55" s="17"/>
      <c r="E55" s="23" t="s">
        <v>159</v>
      </c>
      <c r="F55" s="32"/>
      <c r="G55" s="49" t="str">
        <f t="shared" si="1"/>
        <v>No Support</v>
      </c>
      <c r="H55" s="21" t="s">
        <v>160</v>
      </c>
      <c r="I55" s="17"/>
      <c r="J55" s="21" t="s">
        <v>161</v>
      </c>
      <c r="K55" s="25">
        <v>43522</v>
      </c>
      <c r="L55" s="21" t="s">
        <v>19</v>
      </c>
      <c r="M55" s="21" t="s">
        <v>28</v>
      </c>
    </row>
    <row r="56" spans="1:13" ht="39.6" x14ac:dyDescent="0.25">
      <c r="A56" s="17" t="s">
        <v>13</v>
      </c>
      <c r="B56" s="17" t="s">
        <v>14</v>
      </c>
      <c r="C56" s="17" t="s">
        <v>15</v>
      </c>
      <c r="D56" s="17" t="s">
        <v>16</v>
      </c>
      <c r="E56" s="21" t="s">
        <v>17</v>
      </c>
      <c r="F56" s="17">
        <v>0</v>
      </c>
      <c r="G56" s="49" t="str">
        <f t="shared" si="1"/>
        <v>No Support</v>
      </c>
      <c r="H56" s="21"/>
      <c r="I56" s="17"/>
      <c r="J56" s="21" t="s">
        <v>18</v>
      </c>
      <c r="K56" s="25">
        <v>43522</v>
      </c>
      <c r="L56" s="21" t="s">
        <v>19</v>
      </c>
      <c r="M56" s="21" t="s">
        <v>28</v>
      </c>
    </row>
    <row r="57" spans="1:13" customFormat="1" ht="211.2" x14ac:dyDescent="0.25">
      <c r="A57" s="17" t="s">
        <v>13</v>
      </c>
      <c r="B57" s="17" t="s">
        <v>14</v>
      </c>
      <c r="C57" s="16"/>
      <c r="D57" s="17"/>
      <c r="E57" s="20" t="s">
        <v>20</v>
      </c>
      <c r="F57" s="32">
        <v>17</v>
      </c>
      <c r="G57" s="56" t="str">
        <f t="shared" si="1"/>
        <v>high</v>
      </c>
      <c r="H57" s="21"/>
      <c r="I57" s="17" t="s">
        <v>21</v>
      </c>
      <c r="J57" s="21" t="s">
        <v>265</v>
      </c>
      <c r="K57" s="25">
        <v>44300</v>
      </c>
      <c r="L57" s="21" t="s">
        <v>19</v>
      </c>
      <c r="M57" s="21" t="s">
        <v>262</v>
      </c>
    </row>
    <row r="58" spans="1:13" customFormat="1" ht="158.4" x14ac:dyDescent="0.25">
      <c r="A58" s="33" t="s">
        <v>13</v>
      </c>
      <c r="B58" s="33" t="s">
        <v>14</v>
      </c>
      <c r="C58" s="32"/>
      <c r="D58" s="33"/>
      <c r="E58" s="34" t="s">
        <v>22</v>
      </c>
      <c r="F58" s="32">
        <v>12</v>
      </c>
      <c r="G58" s="50" t="str">
        <f t="shared" si="1"/>
        <v>med</v>
      </c>
      <c r="H58" s="34" t="s">
        <v>23</v>
      </c>
      <c r="I58" s="17" t="s">
        <v>24</v>
      </c>
      <c r="J58" s="21" t="s">
        <v>25</v>
      </c>
      <c r="K58" s="25">
        <v>43811</v>
      </c>
      <c r="L58" s="21" t="s">
        <v>19</v>
      </c>
      <c r="M58" s="21" t="s">
        <v>28</v>
      </c>
    </row>
    <row r="59" spans="1:13" customFormat="1" ht="52.8" x14ac:dyDescent="0.25">
      <c r="A59" s="17" t="s">
        <v>13</v>
      </c>
      <c r="B59" s="17" t="s">
        <v>14</v>
      </c>
      <c r="C59" s="16"/>
      <c r="D59" s="17"/>
      <c r="E59" s="21" t="s">
        <v>26</v>
      </c>
      <c r="F59" s="32">
        <v>0</v>
      </c>
      <c r="G59" s="49" t="str">
        <f t="shared" si="1"/>
        <v>No Support</v>
      </c>
      <c r="H59" s="21"/>
      <c r="I59" s="17"/>
      <c r="J59" s="21" t="s">
        <v>27</v>
      </c>
      <c r="K59" s="25">
        <v>43522</v>
      </c>
      <c r="L59" s="21" t="s">
        <v>19</v>
      </c>
      <c r="M59" s="21" t="s">
        <v>28</v>
      </c>
    </row>
    <row r="60" spans="1:13" customFormat="1" ht="92.4" x14ac:dyDescent="0.25">
      <c r="A60" s="17" t="s">
        <v>13</v>
      </c>
      <c r="B60" s="17" t="s">
        <v>14</v>
      </c>
      <c r="C60" s="16"/>
      <c r="D60" s="17"/>
      <c r="E60" s="22" t="s">
        <v>29</v>
      </c>
      <c r="F60" s="32">
        <v>0</v>
      </c>
      <c r="G60" s="49" t="str">
        <f t="shared" si="1"/>
        <v>No Support</v>
      </c>
      <c r="H60" s="21"/>
      <c r="I60" s="17"/>
      <c r="J60" s="21" t="s">
        <v>27</v>
      </c>
      <c r="K60" s="25">
        <v>43522</v>
      </c>
      <c r="L60" s="21" t="s">
        <v>19</v>
      </c>
      <c r="M60" s="21" t="s">
        <v>28</v>
      </c>
    </row>
    <row r="61" spans="1:13" ht="52.8" x14ac:dyDescent="0.25">
      <c r="A61" s="17" t="s">
        <v>13</v>
      </c>
      <c r="B61" s="17" t="s">
        <v>14</v>
      </c>
      <c r="C61" s="16"/>
      <c r="D61" s="17"/>
      <c r="E61" s="21" t="s">
        <v>30</v>
      </c>
      <c r="F61" s="32">
        <v>4</v>
      </c>
      <c r="G61" s="55" t="str">
        <f t="shared" si="1"/>
        <v>low</v>
      </c>
      <c r="H61" s="21"/>
      <c r="I61" s="17"/>
      <c r="J61" s="21" t="s">
        <v>27</v>
      </c>
      <c r="K61" s="25">
        <v>43522</v>
      </c>
      <c r="L61" s="21" t="s">
        <v>19</v>
      </c>
      <c r="M61" s="21" t="s">
        <v>28</v>
      </c>
    </row>
    <row r="62" spans="1:13" customFormat="1" ht="118.8" x14ac:dyDescent="0.25">
      <c r="A62" s="17" t="s">
        <v>13</v>
      </c>
      <c r="B62" s="17" t="s">
        <v>14</v>
      </c>
      <c r="C62" s="16"/>
      <c r="D62" s="17"/>
      <c r="E62" s="21" t="s">
        <v>31</v>
      </c>
      <c r="F62" s="32">
        <v>4</v>
      </c>
      <c r="G62" s="55" t="str">
        <f t="shared" si="1"/>
        <v>low</v>
      </c>
      <c r="H62" s="21"/>
      <c r="I62" s="17" t="s">
        <v>21</v>
      </c>
      <c r="J62" s="21" t="s">
        <v>32</v>
      </c>
      <c r="K62" s="25">
        <v>43669</v>
      </c>
      <c r="L62" s="21" t="s">
        <v>19</v>
      </c>
      <c r="M62" s="21" t="s">
        <v>28</v>
      </c>
    </row>
    <row r="63" spans="1:13" ht="211.2" x14ac:dyDescent="0.25">
      <c r="A63" s="33" t="s">
        <v>13</v>
      </c>
      <c r="B63" s="33" t="s">
        <v>14</v>
      </c>
      <c r="C63" s="32"/>
      <c r="D63" s="33"/>
      <c r="E63" s="34" t="s">
        <v>176</v>
      </c>
      <c r="F63" s="32">
        <v>0</v>
      </c>
      <c r="G63" s="51" t="str">
        <f t="shared" si="1"/>
        <v>No Support</v>
      </c>
      <c r="H63" s="34"/>
      <c r="I63" s="17" t="s">
        <v>21</v>
      </c>
      <c r="J63" s="21" t="s">
        <v>244</v>
      </c>
      <c r="K63" s="25">
        <v>43942</v>
      </c>
      <c r="L63" s="21" t="s">
        <v>19</v>
      </c>
      <c r="M63" s="21" t="s">
        <v>262</v>
      </c>
    </row>
    <row r="64" spans="1:13" ht="264" x14ac:dyDescent="0.25">
      <c r="A64" s="33" t="s">
        <v>13</v>
      </c>
      <c r="B64" s="33" t="s">
        <v>14</v>
      </c>
      <c r="C64" s="32"/>
      <c r="D64" s="33"/>
      <c r="E64" s="34" t="s">
        <v>177</v>
      </c>
      <c r="F64" s="32">
        <v>0</v>
      </c>
      <c r="G64" s="51" t="str">
        <f t="shared" si="1"/>
        <v>No Support</v>
      </c>
      <c r="H64" s="34"/>
      <c r="I64" s="17" t="s">
        <v>21</v>
      </c>
      <c r="J64" s="21" t="s">
        <v>266</v>
      </c>
      <c r="K64" s="25">
        <v>44300</v>
      </c>
      <c r="L64" s="21" t="s">
        <v>19</v>
      </c>
      <c r="M64" s="21" t="s">
        <v>262</v>
      </c>
    </row>
    <row r="65" spans="1:13" ht="409.6" x14ac:dyDescent="0.25">
      <c r="A65" s="33" t="s">
        <v>13</v>
      </c>
      <c r="B65" s="33" t="s">
        <v>14</v>
      </c>
      <c r="C65" s="32"/>
      <c r="D65" s="33"/>
      <c r="E65" s="20" t="s">
        <v>178</v>
      </c>
      <c r="F65" s="32">
        <v>13</v>
      </c>
      <c r="G65" s="50" t="str">
        <f t="shared" si="1"/>
        <v>med</v>
      </c>
      <c r="H65" s="34" t="s">
        <v>179</v>
      </c>
      <c r="I65" s="17" t="s">
        <v>24</v>
      </c>
      <c r="J65" s="21" t="s">
        <v>267</v>
      </c>
      <c r="K65" s="25">
        <v>44300</v>
      </c>
      <c r="L65" s="21" t="s">
        <v>19</v>
      </c>
      <c r="M65" s="21" t="s">
        <v>262</v>
      </c>
    </row>
    <row r="66" spans="1:13" customFormat="1" ht="369.6" x14ac:dyDescent="0.25">
      <c r="A66" s="33" t="s">
        <v>13</v>
      </c>
      <c r="B66" s="33" t="s">
        <v>14</v>
      </c>
      <c r="C66" s="32"/>
      <c r="D66" s="33"/>
      <c r="E66" s="20" t="s">
        <v>193</v>
      </c>
      <c r="F66" s="32">
        <v>14</v>
      </c>
      <c r="G66" s="50" t="str">
        <f t="shared" si="1"/>
        <v>med</v>
      </c>
      <c r="H66" s="34"/>
      <c r="I66" s="17" t="s">
        <v>21</v>
      </c>
      <c r="J66" s="21" t="s">
        <v>245</v>
      </c>
      <c r="K66" s="25">
        <v>43942</v>
      </c>
      <c r="L66" s="21" t="s">
        <v>19</v>
      </c>
      <c r="M66" s="21" t="s">
        <v>262</v>
      </c>
    </row>
    <row r="67" spans="1:13" customFormat="1" ht="79.2" x14ac:dyDescent="0.25">
      <c r="A67" s="17" t="s">
        <v>33</v>
      </c>
      <c r="B67" s="17" t="s">
        <v>34</v>
      </c>
      <c r="C67" s="17" t="s">
        <v>15</v>
      </c>
      <c r="D67" s="17" t="s">
        <v>16</v>
      </c>
      <c r="E67" s="23" t="s">
        <v>35</v>
      </c>
      <c r="F67" s="32">
        <v>0</v>
      </c>
      <c r="G67" s="49" t="str">
        <f t="shared" si="1"/>
        <v>No Support</v>
      </c>
      <c r="H67" s="21"/>
      <c r="I67" s="17"/>
      <c r="J67" s="21" t="s">
        <v>36</v>
      </c>
      <c r="K67" s="25">
        <v>43522</v>
      </c>
      <c r="L67" s="21" t="s">
        <v>19</v>
      </c>
      <c r="M67" s="21" t="s">
        <v>28</v>
      </c>
    </row>
    <row r="68" spans="1:13" customFormat="1" ht="132" x14ac:dyDescent="0.25">
      <c r="A68" s="17" t="s">
        <v>33</v>
      </c>
      <c r="B68" s="17" t="s">
        <v>34</v>
      </c>
      <c r="C68" s="16"/>
      <c r="D68" s="42"/>
      <c r="E68" s="23" t="s">
        <v>37</v>
      </c>
      <c r="F68" s="32">
        <v>0</v>
      </c>
      <c r="G68" s="49" t="str">
        <f t="shared" ref="G68:G77" si="2">IF(AND(F68&gt;0, F68&lt;=7),"low",    IF(AND(F68&gt;7,F68&lt;=15),"med",    IF(F68&gt;15,"high",      "No Support")))</f>
        <v>No Support</v>
      </c>
      <c r="H68" s="21"/>
      <c r="I68" s="17"/>
      <c r="J68" s="21" t="s">
        <v>38</v>
      </c>
      <c r="K68" s="25">
        <v>43522</v>
      </c>
      <c r="L68" s="21" t="s">
        <v>19</v>
      </c>
      <c r="M68" s="21" t="s">
        <v>28</v>
      </c>
    </row>
    <row r="69" spans="1:13" customFormat="1" ht="145.19999999999999" x14ac:dyDescent="0.25">
      <c r="A69" s="17" t="s">
        <v>33</v>
      </c>
      <c r="B69" s="17" t="s">
        <v>34</v>
      </c>
      <c r="C69" s="16"/>
      <c r="D69" s="42"/>
      <c r="E69" s="23" t="s">
        <v>39</v>
      </c>
      <c r="F69" s="32">
        <v>0</v>
      </c>
      <c r="G69" s="49" t="str">
        <f t="shared" si="2"/>
        <v>No Support</v>
      </c>
      <c r="H69" s="21"/>
      <c r="I69" s="17"/>
      <c r="J69" s="21" t="s">
        <v>38</v>
      </c>
      <c r="K69" s="25">
        <v>43522</v>
      </c>
      <c r="L69" s="21" t="s">
        <v>19</v>
      </c>
      <c r="M69" s="21" t="s">
        <v>28</v>
      </c>
    </row>
    <row r="70" spans="1:13" customFormat="1" ht="105.6" x14ac:dyDescent="0.25">
      <c r="A70" s="17" t="s">
        <v>33</v>
      </c>
      <c r="B70" s="17" t="s">
        <v>34</v>
      </c>
      <c r="C70" s="16"/>
      <c r="D70" s="42"/>
      <c r="E70" s="23" t="s">
        <v>40</v>
      </c>
      <c r="F70" s="32">
        <v>0</v>
      </c>
      <c r="G70" s="49" t="str">
        <f t="shared" si="2"/>
        <v>No Support</v>
      </c>
      <c r="H70" s="21"/>
      <c r="I70" s="17"/>
      <c r="J70" s="21" t="s">
        <v>38</v>
      </c>
      <c r="K70" s="25">
        <v>43522</v>
      </c>
      <c r="L70" s="21" t="s">
        <v>19</v>
      </c>
      <c r="M70" s="21" t="s">
        <v>28</v>
      </c>
    </row>
    <row r="71" spans="1:13" customFormat="1" ht="79.2" x14ac:dyDescent="0.25">
      <c r="A71" s="17" t="s">
        <v>33</v>
      </c>
      <c r="B71" s="17" t="s">
        <v>34</v>
      </c>
      <c r="C71" s="16"/>
      <c r="D71" s="42"/>
      <c r="E71" s="23" t="s">
        <v>41</v>
      </c>
      <c r="F71" s="32">
        <v>0</v>
      </c>
      <c r="G71" s="49" t="str">
        <f t="shared" si="2"/>
        <v>No Support</v>
      </c>
      <c r="H71" s="21" t="s">
        <v>42</v>
      </c>
      <c r="I71" s="17"/>
      <c r="J71" s="21" t="s">
        <v>43</v>
      </c>
      <c r="K71" s="25">
        <v>43522</v>
      </c>
      <c r="L71" s="21" t="s">
        <v>19</v>
      </c>
      <c r="M71" s="21" t="s">
        <v>28</v>
      </c>
    </row>
    <row r="72" spans="1:13" ht="409.6" x14ac:dyDescent="0.25">
      <c r="A72" s="33" t="s">
        <v>33</v>
      </c>
      <c r="B72" s="33" t="s">
        <v>34</v>
      </c>
      <c r="C72" s="32"/>
      <c r="D72" s="33"/>
      <c r="E72" s="35" t="s">
        <v>44</v>
      </c>
      <c r="F72" s="32">
        <v>6</v>
      </c>
      <c r="G72" s="52" t="str">
        <f t="shared" si="2"/>
        <v>low</v>
      </c>
      <c r="H72" s="34" t="s">
        <v>45</v>
      </c>
      <c r="I72" s="17"/>
      <c r="J72" s="21" t="s">
        <v>46</v>
      </c>
      <c r="K72" s="25">
        <v>43811</v>
      </c>
      <c r="L72" s="21" t="s">
        <v>19</v>
      </c>
      <c r="M72" s="21"/>
    </row>
    <row r="73" spans="1:13" ht="132" x14ac:dyDescent="0.25">
      <c r="A73" s="17" t="s">
        <v>33</v>
      </c>
      <c r="B73" s="17" t="s">
        <v>34</v>
      </c>
      <c r="C73" s="16"/>
      <c r="D73" s="42"/>
      <c r="E73" s="23" t="s">
        <v>47</v>
      </c>
      <c r="F73" s="32">
        <v>0</v>
      </c>
      <c r="G73" s="49" t="str">
        <f t="shared" si="2"/>
        <v>No Support</v>
      </c>
      <c r="H73" s="21"/>
      <c r="I73" s="17"/>
      <c r="J73" s="21" t="s">
        <v>38</v>
      </c>
      <c r="K73" s="25">
        <v>43522</v>
      </c>
      <c r="L73" s="21" t="s">
        <v>19</v>
      </c>
      <c r="M73" s="21" t="s">
        <v>28</v>
      </c>
    </row>
    <row r="74" spans="1:13" ht="409.6" x14ac:dyDescent="0.25">
      <c r="A74" s="33" t="s">
        <v>33</v>
      </c>
      <c r="B74" s="33" t="s">
        <v>34</v>
      </c>
      <c r="C74" s="32"/>
      <c r="D74" s="33"/>
      <c r="E74" s="36" t="s">
        <v>48</v>
      </c>
      <c r="F74" s="32">
        <v>9</v>
      </c>
      <c r="G74" s="50" t="str">
        <f t="shared" si="2"/>
        <v>med</v>
      </c>
      <c r="H74" s="34" t="s">
        <v>49</v>
      </c>
      <c r="I74" s="17"/>
      <c r="J74" s="21" t="s">
        <v>50</v>
      </c>
      <c r="K74" s="25">
        <v>43811</v>
      </c>
      <c r="L74" s="21" t="s">
        <v>19</v>
      </c>
      <c r="M74" s="21"/>
    </row>
    <row r="75" spans="1:13" customFormat="1" ht="105.6" x14ac:dyDescent="0.25">
      <c r="A75" s="17" t="s">
        <v>33</v>
      </c>
      <c r="B75" s="17" t="s">
        <v>34</v>
      </c>
      <c r="C75" s="16"/>
      <c r="D75" s="42"/>
      <c r="E75" s="23" t="s">
        <v>51</v>
      </c>
      <c r="F75" s="32">
        <v>0</v>
      </c>
      <c r="G75" s="49" t="str">
        <f t="shared" si="2"/>
        <v>No Support</v>
      </c>
      <c r="H75" s="21"/>
      <c r="I75" s="17"/>
      <c r="J75" s="21" t="s">
        <v>38</v>
      </c>
      <c r="K75" s="25">
        <v>43522</v>
      </c>
      <c r="L75" s="21" t="s">
        <v>19</v>
      </c>
      <c r="M75" s="21" t="s">
        <v>28</v>
      </c>
    </row>
    <row r="76" spans="1:13" customFormat="1" ht="409.6" x14ac:dyDescent="0.25">
      <c r="A76" s="17" t="s">
        <v>33</v>
      </c>
      <c r="B76" s="17" t="s">
        <v>34</v>
      </c>
      <c r="C76" s="16"/>
      <c r="D76" s="42"/>
      <c r="E76" s="24" t="s">
        <v>52</v>
      </c>
      <c r="F76" s="32">
        <v>2</v>
      </c>
      <c r="G76" s="55" t="str">
        <f t="shared" si="2"/>
        <v>low</v>
      </c>
      <c r="H76" s="21"/>
      <c r="I76" s="17"/>
      <c r="J76" s="21" t="s">
        <v>53</v>
      </c>
      <c r="K76" s="25">
        <v>43697</v>
      </c>
      <c r="L76" s="21" t="s">
        <v>19</v>
      </c>
      <c r="M76" s="21" t="s">
        <v>28</v>
      </c>
    </row>
    <row r="77" spans="1:13" customFormat="1" ht="369.6" x14ac:dyDescent="0.25">
      <c r="A77" s="33" t="s">
        <v>33</v>
      </c>
      <c r="B77" s="33" t="s">
        <v>34</v>
      </c>
      <c r="C77" s="32"/>
      <c r="D77" s="33"/>
      <c r="E77" s="36" t="s">
        <v>54</v>
      </c>
      <c r="F77" s="32">
        <v>4</v>
      </c>
      <c r="G77" s="52" t="str">
        <f t="shared" si="2"/>
        <v>low</v>
      </c>
      <c r="H77" s="34" t="s">
        <v>55</v>
      </c>
      <c r="I77" s="17" t="s">
        <v>24</v>
      </c>
      <c r="J77" s="21" t="s">
        <v>56</v>
      </c>
      <c r="K77" s="25">
        <v>43811</v>
      </c>
      <c r="L77" s="21" t="s">
        <v>19</v>
      </c>
      <c r="M77" s="21"/>
    </row>
    <row r="78" spans="1:13" customFormat="1" ht="198" x14ac:dyDescent="0.25">
      <c r="A78" s="17" t="s">
        <v>162</v>
      </c>
      <c r="B78" s="43" t="s">
        <v>163</v>
      </c>
      <c r="C78" s="16"/>
      <c r="D78" s="42"/>
      <c r="E78" s="21" t="s">
        <v>164</v>
      </c>
      <c r="F78" s="44"/>
      <c r="G78" s="16"/>
      <c r="H78" s="26"/>
      <c r="I78" s="17" t="s">
        <v>21</v>
      </c>
      <c r="J78" s="21" t="s">
        <v>165</v>
      </c>
      <c r="K78" s="25">
        <v>43731</v>
      </c>
      <c r="L78" s="63" t="s">
        <v>19</v>
      </c>
      <c r="M78" s="63"/>
    </row>
    <row r="79" spans="1:13" customFormat="1" ht="132" x14ac:dyDescent="0.25">
      <c r="A79" s="17" t="s">
        <v>162</v>
      </c>
      <c r="B79" s="43" t="s">
        <v>163</v>
      </c>
      <c r="C79" s="16"/>
      <c r="D79" s="27"/>
      <c r="E79" s="21" t="s">
        <v>166</v>
      </c>
      <c r="F79" s="27"/>
      <c r="G79" s="27"/>
      <c r="H79" s="28"/>
      <c r="I79" s="40" t="s">
        <v>21</v>
      </c>
      <c r="J79" s="21" t="s">
        <v>167</v>
      </c>
      <c r="K79" s="41">
        <v>43584</v>
      </c>
      <c r="L79" s="63" t="s">
        <v>19</v>
      </c>
      <c r="M79" s="63"/>
    </row>
    <row r="80" spans="1:13" ht="409.6" x14ac:dyDescent="0.25">
      <c r="A80" s="60" t="s">
        <v>162</v>
      </c>
      <c r="B80" s="43" t="s">
        <v>163</v>
      </c>
      <c r="C80" s="16"/>
      <c r="D80" s="27"/>
      <c r="E80" s="21" t="s">
        <v>168</v>
      </c>
      <c r="F80" s="27"/>
      <c r="G80" s="27"/>
      <c r="H80" s="28"/>
      <c r="I80" s="40" t="s">
        <v>21</v>
      </c>
      <c r="J80" s="21" t="s">
        <v>268</v>
      </c>
      <c r="K80" s="41">
        <v>43669</v>
      </c>
      <c r="L80" s="63" t="s">
        <v>19</v>
      </c>
      <c r="M80" s="63"/>
    </row>
    <row r="81" spans="1:13" customFormat="1" ht="184.8" x14ac:dyDescent="0.25">
      <c r="A81" s="61" t="s">
        <v>162</v>
      </c>
      <c r="B81" s="38" t="s">
        <v>163</v>
      </c>
      <c r="C81" s="45"/>
      <c r="D81" s="45"/>
      <c r="E81" s="34" t="s">
        <v>169</v>
      </c>
      <c r="F81" s="45"/>
      <c r="G81" s="45"/>
      <c r="H81" s="37"/>
      <c r="I81" s="40" t="s">
        <v>21</v>
      </c>
      <c r="J81" s="21" t="s">
        <v>170</v>
      </c>
      <c r="K81" s="41">
        <v>43811</v>
      </c>
      <c r="L81" s="63" t="s">
        <v>19</v>
      </c>
      <c r="M81" s="63"/>
    </row>
    <row r="82" spans="1:13" customFormat="1" ht="118.8" x14ac:dyDescent="0.25">
      <c r="A82" s="60" t="s">
        <v>162</v>
      </c>
      <c r="B82" s="43" t="s">
        <v>163</v>
      </c>
      <c r="C82" s="27"/>
      <c r="D82" s="27"/>
      <c r="E82" s="21" t="s">
        <v>171</v>
      </c>
      <c r="F82" s="27"/>
      <c r="G82" s="27"/>
      <c r="H82" s="28"/>
      <c r="I82" s="40" t="s">
        <v>21</v>
      </c>
      <c r="J82" s="21" t="s">
        <v>172</v>
      </c>
      <c r="K82" s="41">
        <v>43584</v>
      </c>
      <c r="L82" s="63" t="s">
        <v>19</v>
      </c>
      <c r="M82" s="63"/>
    </row>
    <row r="83" spans="1:13" ht="409.2" x14ac:dyDescent="0.25">
      <c r="A83" s="61" t="s">
        <v>162</v>
      </c>
      <c r="B83" s="38" t="s">
        <v>163</v>
      </c>
      <c r="C83" s="45"/>
      <c r="D83" s="45"/>
      <c r="E83" s="34" t="s">
        <v>173</v>
      </c>
      <c r="F83" s="45"/>
      <c r="G83" s="45"/>
      <c r="H83" s="37"/>
      <c r="I83" s="40"/>
      <c r="J83" s="21" t="s">
        <v>269</v>
      </c>
      <c r="K83" s="41">
        <v>44300</v>
      </c>
      <c r="L83" s="63" t="s">
        <v>19</v>
      </c>
      <c r="M83" s="63" t="s">
        <v>28</v>
      </c>
    </row>
    <row r="84" spans="1:13" customFormat="1" ht="303.60000000000002" x14ac:dyDescent="0.25">
      <c r="A84" s="61" t="s">
        <v>162</v>
      </c>
      <c r="B84" s="38" t="s">
        <v>163</v>
      </c>
      <c r="C84" s="32"/>
      <c r="D84" s="45"/>
      <c r="E84" s="34" t="s">
        <v>174</v>
      </c>
      <c r="F84" s="45"/>
      <c r="G84" s="45"/>
      <c r="H84" s="37"/>
      <c r="I84" s="40" t="s">
        <v>21</v>
      </c>
      <c r="J84" s="21" t="s">
        <v>255</v>
      </c>
      <c r="K84" s="41">
        <v>44300</v>
      </c>
      <c r="L84" s="63" t="s">
        <v>19</v>
      </c>
      <c r="M84" s="63" t="s">
        <v>28</v>
      </c>
    </row>
    <row r="85" spans="1:13" customFormat="1" ht="303.60000000000002" x14ac:dyDescent="0.25">
      <c r="A85" s="61" t="s">
        <v>162</v>
      </c>
      <c r="B85" s="38" t="s">
        <v>163</v>
      </c>
      <c r="C85" s="45"/>
      <c r="D85" s="45"/>
      <c r="E85" s="34" t="s">
        <v>175</v>
      </c>
      <c r="F85" s="45"/>
      <c r="G85" s="45"/>
      <c r="H85" s="37"/>
      <c r="I85" s="40" t="s">
        <v>21</v>
      </c>
      <c r="J85" s="21" t="s">
        <v>260</v>
      </c>
      <c r="K85" s="41">
        <v>44300</v>
      </c>
      <c r="L85" s="63" t="s">
        <v>19</v>
      </c>
      <c r="M85" s="63" t="s">
        <v>28</v>
      </c>
    </row>
    <row r="86" spans="1:13" customFormat="1" ht="409.6" x14ac:dyDescent="0.25">
      <c r="A86" s="61" t="s">
        <v>162</v>
      </c>
      <c r="B86" s="38" t="s">
        <v>163</v>
      </c>
      <c r="C86" s="45"/>
      <c r="D86" s="45"/>
      <c r="E86" s="34" t="s">
        <v>194</v>
      </c>
      <c r="F86" s="45"/>
      <c r="G86" s="45"/>
      <c r="H86" s="37"/>
      <c r="I86" s="40" t="s">
        <v>21</v>
      </c>
      <c r="J86" s="21" t="s">
        <v>256</v>
      </c>
      <c r="K86" s="41">
        <v>43907</v>
      </c>
      <c r="L86" s="63" t="s">
        <v>19</v>
      </c>
      <c r="M86" s="63" t="s">
        <v>28</v>
      </c>
    </row>
    <row r="87" spans="1:13" customFormat="1" ht="330" x14ac:dyDescent="0.25">
      <c r="A87" s="61" t="s">
        <v>162</v>
      </c>
      <c r="B87" s="38" t="s">
        <v>163</v>
      </c>
      <c r="C87" s="45"/>
      <c r="D87" s="45"/>
      <c r="E87" s="34" t="s">
        <v>195</v>
      </c>
      <c r="F87" s="45"/>
      <c r="G87" s="45"/>
      <c r="H87" s="37"/>
      <c r="I87" s="40" t="s">
        <v>21</v>
      </c>
      <c r="J87" s="21" t="s">
        <v>261</v>
      </c>
      <c r="K87" s="41">
        <v>44300</v>
      </c>
      <c r="L87" s="63" t="s">
        <v>19</v>
      </c>
      <c r="M87" s="63" t="s">
        <v>28</v>
      </c>
    </row>
    <row r="88" spans="1:13" customFormat="1" ht="52.8" x14ac:dyDescent="0.25">
      <c r="A88" s="17" t="s">
        <v>96</v>
      </c>
      <c r="B88" s="43" t="s">
        <v>97</v>
      </c>
      <c r="C88" s="17" t="s">
        <v>15</v>
      </c>
      <c r="D88" s="17" t="s">
        <v>16</v>
      </c>
      <c r="E88" s="23" t="s">
        <v>35</v>
      </c>
      <c r="F88" s="32">
        <v>0</v>
      </c>
      <c r="G88" s="49" t="str">
        <f t="shared" ref="G88:G98" si="3">IF(AND(F88&gt;0, F88&lt;=7),"low",    IF(AND(F88&gt;7,F88&lt;=15),"med",    IF(F88&gt;15,"high",      "No Support")))</f>
        <v>No Support</v>
      </c>
      <c r="H88" s="21"/>
      <c r="I88" s="17"/>
      <c r="J88" s="21" t="s">
        <v>98</v>
      </c>
      <c r="K88" s="25">
        <v>43522</v>
      </c>
      <c r="L88" s="21" t="s">
        <v>19</v>
      </c>
      <c r="M88" s="21"/>
    </row>
    <row r="89" spans="1:13" customFormat="1" ht="171.6" x14ac:dyDescent="0.25">
      <c r="A89" s="17" t="s">
        <v>96</v>
      </c>
      <c r="B89" s="43" t="s">
        <v>97</v>
      </c>
      <c r="C89" s="16"/>
      <c r="D89" s="17"/>
      <c r="E89" s="24" t="s">
        <v>99</v>
      </c>
      <c r="F89" s="32">
        <v>12</v>
      </c>
      <c r="G89" s="53" t="str">
        <f t="shared" si="3"/>
        <v>med</v>
      </c>
      <c r="H89" s="21" t="s">
        <v>100</v>
      </c>
      <c r="I89" s="17" t="s">
        <v>21</v>
      </c>
      <c r="J89" s="21" t="s">
        <v>101</v>
      </c>
      <c r="K89" s="25">
        <v>43563</v>
      </c>
      <c r="L89" s="21" t="s">
        <v>19</v>
      </c>
      <c r="M89" s="21"/>
    </row>
    <row r="90" spans="1:13" customFormat="1" ht="184.8" x14ac:dyDescent="0.25">
      <c r="A90" s="17" t="s">
        <v>96</v>
      </c>
      <c r="B90" s="43" t="s">
        <v>97</v>
      </c>
      <c r="C90" s="16"/>
      <c r="D90" s="17"/>
      <c r="E90" s="24" t="s">
        <v>102</v>
      </c>
      <c r="F90" s="32">
        <v>9</v>
      </c>
      <c r="G90" s="53" t="str">
        <f t="shared" si="3"/>
        <v>med</v>
      </c>
      <c r="H90" s="21"/>
      <c r="I90" s="17"/>
      <c r="J90" s="21" t="s">
        <v>103</v>
      </c>
      <c r="K90" s="25">
        <v>43669</v>
      </c>
      <c r="L90" s="21" t="s">
        <v>19</v>
      </c>
      <c r="M90" s="21" t="s">
        <v>262</v>
      </c>
    </row>
    <row r="91" spans="1:13" customFormat="1" ht="277.2" x14ac:dyDescent="0.25">
      <c r="A91" s="17" t="s">
        <v>96</v>
      </c>
      <c r="B91" s="43" t="s">
        <v>97</v>
      </c>
      <c r="C91" s="16"/>
      <c r="D91" s="17"/>
      <c r="E91" s="54" t="s">
        <v>104</v>
      </c>
      <c r="F91" s="32" t="s">
        <v>105</v>
      </c>
      <c r="G91" s="56" t="str">
        <f t="shared" si="3"/>
        <v>high</v>
      </c>
      <c r="H91" s="21"/>
      <c r="I91" s="17"/>
      <c r="J91" s="21" t="s">
        <v>106</v>
      </c>
      <c r="K91" s="25">
        <v>43697</v>
      </c>
      <c r="L91" s="21" t="s">
        <v>19</v>
      </c>
      <c r="M91" s="21" t="s">
        <v>262</v>
      </c>
    </row>
    <row r="92" spans="1:13" ht="198" x14ac:dyDescent="0.25">
      <c r="A92" s="17" t="s">
        <v>96</v>
      </c>
      <c r="B92" s="43" t="s">
        <v>97</v>
      </c>
      <c r="C92" s="16"/>
      <c r="D92" s="17"/>
      <c r="E92" s="24" t="s">
        <v>107</v>
      </c>
      <c r="F92" s="32">
        <v>2</v>
      </c>
      <c r="G92" s="55" t="str">
        <f t="shared" si="3"/>
        <v>low</v>
      </c>
      <c r="H92" s="21" t="s">
        <v>108</v>
      </c>
      <c r="I92" s="17"/>
      <c r="J92" s="21" t="s">
        <v>109</v>
      </c>
      <c r="K92" s="25">
        <v>43522</v>
      </c>
      <c r="L92" s="21" t="s">
        <v>19</v>
      </c>
      <c r="M92" s="21" t="s">
        <v>28</v>
      </c>
    </row>
    <row r="93" spans="1:13" ht="145.19999999999999" x14ac:dyDescent="0.25">
      <c r="A93" s="33" t="s">
        <v>96</v>
      </c>
      <c r="B93" s="38" t="s">
        <v>97</v>
      </c>
      <c r="C93" s="32"/>
      <c r="D93" s="33"/>
      <c r="E93" s="36" t="s">
        <v>110</v>
      </c>
      <c r="F93" s="32">
        <v>0</v>
      </c>
      <c r="G93" s="51" t="str">
        <f t="shared" si="3"/>
        <v>No Support</v>
      </c>
      <c r="H93" s="34"/>
      <c r="I93" s="17"/>
      <c r="J93" s="21" t="s">
        <v>111</v>
      </c>
      <c r="K93" s="25">
        <v>43811</v>
      </c>
      <c r="L93" s="21" t="s">
        <v>19</v>
      </c>
      <c r="M93" s="21" t="s">
        <v>28</v>
      </c>
    </row>
    <row r="94" spans="1:13" ht="132" x14ac:dyDescent="0.25">
      <c r="A94" s="33" t="s">
        <v>96</v>
      </c>
      <c r="B94" s="38" t="s">
        <v>97</v>
      </c>
      <c r="C94" s="32"/>
      <c r="D94" s="33"/>
      <c r="E94" s="36" t="s">
        <v>112</v>
      </c>
      <c r="F94" s="32">
        <v>0</v>
      </c>
      <c r="G94" s="51" t="str">
        <f t="shared" si="3"/>
        <v>No Support</v>
      </c>
      <c r="H94" s="34" t="s">
        <v>113</v>
      </c>
      <c r="I94" s="17"/>
      <c r="J94" s="21" t="s">
        <v>111</v>
      </c>
      <c r="K94" s="25">
        <v>43811</v>
      </c>
      <c r="L94" s="21" t="s">
        <v>19</v>
      </c>
      <c r="M94" s="21" t="s">
        <v>28</v>
      </c>
    </row>
    <row r="95" spans="1:13" ht="132" x14ac:dyDescent="0.25">
      <c r="A95" s="33" t="s">
        <v>96</v>
      </c>
      <c r="B95" s="38" t="s">
        <v>97</v>
      </c>
      <c r="C95" s="32"/>
      <c r="D95" s="33"/>
      <c r="E95" s="36" t="s">
        <v>114</v>
      </c>
      <c r="F95" s="32">
        <v>0</v>
      </c>
      <c r="G95" s="51" t="str">
        <f t="shared" si="3"/>
        <v>No Support</v>
      </c>
      <c r="H95" s="34" t="s">
        <v>115</v>
      </c>
      <c r="I95" s="17"/>
      <c r="J95" s="21" t="s">
        <v>111</v>
      </c>
      <c r="K95" s="25">
        <v>43811</v>
      </c>
      <c r="L95" s="21" t="s">
        <v>19</v>
      </c>
      <c r="M95" s="21" t="s">
        <v>28</v>
      </c>
    </row>
    <row r="96" spans="1:13" ht="290.39999999999998" x14ac:dyDescent="0.25">
      <c r="A96" s="17" t="s">
        <v>96</v>
      </c>
      <c r="B96" s="43" t="s">
        <v>97</v>
      </c>
      <c r="C96" s="16"/>
      <c r="D96" s="17"/>
      <c r="E96" s="23" t="s">
        <v>116</v>
      </c>
      <c r="F96" s="32">
        <v>0</v>
      </c>
      <c r="G96" s="49" t="str">
        <f t="shared" si="3"/>
        <v>No Support</v>
      </c>
      <c r="H96" s="21"/>
      <c r="I96" s="17"/>
      <c r="J96" s="21" t="s">
        <v>117</v>
      </c>
      <c r="K96" s="25">
        <v>43522</v>
      </c>
      <c r="L96" s="21" t="s">
        <v>19</v>
      </c>
      <c r="M96" s="21" t="s">
        <v>28</v>
      </c>
    </row>
    <row r="97" spans="1:13" customFormat="1" ht="52.8" x14ac:dyDescent="0.25">
      <c r="A97" s="17" t="s">
        <v>96</v>
      </c>
      <c r="B97" s="43" t="s">
        <v>97</v>
      </c>
      <c r="C97" s="16"/>
      <c r="D97" s="17"/>
      <c r="E97" s="23" t="s">
        <v>118</v>
      </c>
      <c r="F97" s="32">
        <v>1</v>
      </c>
      <c r="G97" s="55" t="str">
        <f t="shared" si="3"/>
        <v>low</v>
      </c>
      <c r="H97" s="21"/>
      <c r="I97" s="17"/>
      <c r="J97" s="21" t="s">
        <v>117</v>
      </c>
      <c r="K97" s="25">
        <v>43522</v>
      </c>
      <c r="L97" s="21" t="s">
        <v>19</v>
      </c>
      <c r="M97" s="21" t="s">
        <v>28</v>
      </c>
    </row>
    <row r="98" spans="1:13" ht="382.8" x14ac:dyDescent="0.25">
      <c r="A98" s="33" t="s">
        <v>96</v>
      </c>
      <c r="B98" s="38" t="s">
        <v>97</v>
      </c>
      <c r="C98" s="32"/>
      <c r="D98" s="33"/>
      <c r="E98" s="35" t="s">
        <v>192</v>
      </c>
      <c r="F98" s="32">
        <v>10</v>
      </c>
      <c r="G98" s="50" t="str">
        <f t="shared" si="3"/>
        <v>med</v>
      </c>
      <c r="H98" s="34"/>
      <c r="I98" s="17" t="s">
        <v>24</v>
      </c>
      <c r="J98" s="21" t="s">
        <v>242</v>
      </c>
      <c r="K98" s="25">
        <v>43907</v>
      </c>
      <c r="L98" s="21" t="s">
        <v>19</v>
      </c>
      <c r="M98" s="21" t="s">
        <v>262</v>
      </c>
    </row>
  </sheetData>
  <autoFilter ref="A3:L98" xr:uid="{00000000-0009-0000-0000-000000000000}">
    <sortState xmlns:xlrd2="http://schemas.microsoft.com/office/spreadsheetml/2017/richdata2" ref="A4:L98">
      <sortCondition ref="A3:A98"/>
    </sortState>
  </autoFilter>
  <mergeCells count="1">
    <mergeCell ref="A2:L2"/>
  </mergeCells>
  <phoneticPr fontId="3" type="noConversion"/>
  <conditionalFormatting sqref="D18:D23 F6:F12 F15:F23 F26:F54 D25:D54 D56:D65 F56:F65 F67:F81 D67:D81 D83:D89 F83:F88">
    <cfRule type="cellIs" dxfId="51" priority="74" stopIfTrue="1" operator="equal">
      <formula>"Hold"</formula>
    </cfRule>
    <cfRule type="cellIs" dxfId="50" priority="75" stopIfTrue="1" operator="equal">
      <formula>"Closed"</formula>
    </cfRule>
    <cfRule type="cellIs" dxfId="49" priority="76" stopIfTrue="1" operator="equal">
      <formula>"Live"</formula>
    </cfRule>
  </conditionalFormatting>
  <conditionalFormatting sqref="D17">
    <cfRule type="cellIs" dxfId="48" priority="65" stopIfTrue="1" operator="equal">
      <formula>"Hold"</formula>
    </cfRule>
    <cfRule type="cellIs" dxfId="47" priority="66" stopIfTrue="1" operator="equal">
      <formula>"Closed"</formula>
    </cfRule>
    <cfRule type="cellIs" dxfId="46" priority="67" stopIfTrue="1" operator="equal">
      <formula>"Live"</formula>
    </cfRule>
  </conditionalFormatting>
  <conditionalFormatting sqref="D16">
    <cfRule type="cellIs" dxfId="45" priority="62" stopIfTrue="1" operator="equal">
      <formula>"Hold"</formula>
    </cfRule>
    <cfRule type="cellIs" dxfId="44" priority="63" stopIfTrue="1" operator="equal">
      <formula>"Closed"</formula>
    </cfRule>
    <cfRule type="cellIs" dxfId="43" priority="64" stopIfTrue="1" operator="equal">
      <formula>"Live"</formula>
    </cfRule>
  </conditionalFormatting>
  <conditionalFormatting sqref="E4:F4">
    <cfRule type="cellIs" dxfId="42" priority="50" stopIfTrue="1" operator="equal">
      <formula>"Hold"</formula>
    </cfRule>
    <cfRule type="cellIs" dxfId="41" priority="51" stopIfTrue="1" operator="equal">
      <formula>"Closed"</formula>
    </cfRule>
    <cfRule type="cellIs" dxfId="40" priority="52" stopIfTrue="1" operator="equal">
      <formula>"Live"</formula>
    </cfRule>
  </conditionalFormatting>
  <conditionalFormatting sqref="E5:F12">
    <cfRule type="cellIs" dxfId="39" priority="47" stopIfTrue="1" operator="equal">
      <formula>"Hold"</formula>
    </cfRule>
    <cfRule type="cellIs" dxfId="38" priority="48" stopIfTrue="1" operator="equal">
      <formula>"Closed"</formula>
    </cfRule>
    <cfRule type="cellIs" dxfId="37" priority="49" stopIfTrue="1" operator="equal">
      <formula>"Live"</formula>
    </cfRule>
  </conditionalFormatting>
  <conditionalFormatting sqref="D15">
    <cfRule type="cellIs" dxfId="36" priority="38" stopIfTrue="1" operator="equal">
      <formula>"Hold"</formula>
    </cfRule>
    <cfRule type="cellIs" dxfId="35" priority="39" stopIfTrue="1" operator="equal">
      <formula>"Closed"</formula>
    </cfRule>
    <cfRule type="cellIs" dxfId="34" priority="40" stopIfTrue="1" operator="equal">
      <formula>"Live"</formula>
    </cfRule>
  </conditionalFormatting>
  <conditionalFormatting sqref="F13">
    <cfRule type="cellIs" dxfId="33" priority="32" stopIfTrue="1" operator="equal">
      <formula>"Hold"</formula>
    </cfRule>
    <cfRule type="cellIs" dxfId="32" priority="33" stopIfTrue="1" operator="equal">
      <formula>"Closed"</formula>
    </cfRule>
    <cfRule type="cellIs" dxfId="31" priority="34" stopIfTrue="1" operator="equal">
      <formula>"Live"</formula>
    </cfRule>
  </conditionalFormatting>
  <conditionalFormatting sqref="D4">
    <cfRule type="cellIs" dxfId="30" priority="35" stopIfTrue="1" operator="equal">
      <formula>"Hold"</formula>
    </cfRule>
    <cfRule type="cellIs" dxfId="29" priority="36" stopIfTrue="1" operator="equal">
      <formula>"Closed"</formula>
    </cfRule>
    <cfRule type="cellIs" dxfId="28" priority="37" stopIfTrue="1" operator="equal">
      <formula>"Live"</formula>
    </cfRule>
  </conditionalFormatting>
  <conditionalFormatting sqref="E14:F14">
    <cfRule type="cellIs" dxfId="27" priority="23" stopIfTrue="1" operator="equal">
      <formula>"Hold"</formula>
    </cfRule>
    <cfRule type="cellIs" dxfId="26" priority="24" stopIfTrue="1" operator="equal">
      <formula>"Closed"</formula>
    </cfRule>
    <cfRule type="cellIs" dxfId="25" priority="25" stopIfTrue="1" operator="equal">
      <formula>"Live"</formula>
    </cfRule>
  </conditionalFormatting>
  <conditionalFormatting sqref="F25">
    <cfRule type="cellIs" dxfId="24" priority="17" stopIfTrue="1" operator="equal">
      <formula>"Hold"</formula>
    </cfRule>
    <cfRule type="cellIs" dxfId="23" priority="18" stopIfTrue="1" operator="equal">
      <formula>"Closed"</formula>
    </cfRule>
    <cfRule type="cellIs" dxfId="22" priority="19" stopIfTrue="1" operator="equal">
      <formula>"Live"</formula>
    </cfRule>
  </conditionalFormatting>
  <conditionalFormatting sqref="F14">
    <cfRule type="cellIs" dxfId="21" priority="26" stopIfTrue="1" operator="equal">
      <formula>"Hold"</formula>
    </cfRule>
    <cfRule type="cellIs" dxfId="20" priority="27" stopIfTrue="1" operator="equal">
      <formula>"Closed"</formula>
    </cfRule>
    <cfRule type="cellIs" dxfId="19" priority="28" stopIfTrue="1" operator="equal">
      <formula>"Live"</formula>
    </cfRule>
  </conditionalFormatting>
  <conditionalFormatting sqref="E13:F13">
    <cfRule type="cellIs" dxfId="18" priority="29" stopIfTrue="1" operator="equal">
      <formula>"Hold"</formula>
    </cfRule>
    <cfRule type="cellIs" dxfId="17" priority="30" stopIfTrue="1" operator="equal">
      <formula>"Closed"</formula>
    </cfRule>
    <cfRule type="cellIs" dxfId="16" priority="31" stopIfTrue="1" operator="equal">
      <formula>"Live"</formula>
    </cfRule>
  </conditionalFormatting>
  <conditionalFormatting sqref="F24 D24">
    <cfRule type="cellIs" dxfId="15" priority="20" stopIfTrue="1" operator="equal">
      <formula>"Hold"</formula>
    </cfRule>
    <cfRule type="cellIs" dxfId="14" priority="21" stopIfTrue="1" operator="equal">
      <formula>"Closed"</formula>
    </cfRule>
    <cfRule type="cellIs" dxfId="13" priority="22" stopIfTrue="1" operator="equal">
      <formula>"Live"</formula>
    </cfRule>
  </conditionalFormatting>
  <conditionalFormatting sqref="G35">
    <cfRule type="cellIs" dxfId="12" priority="11" stopIfTrue="1" operator="equal">
      <formula>"Hold"</formula>
    </cfRule>
    <cfRule type="cellIs" dxfId="11" priority="12" stopIfTrue="1" operator="equal">
      <formula>"Closed"</formula>
    </cfRule>
    <cfRule type="cellIs" dxfId="10" priority="13" stopIfTrue="1" operator="equal">
      <formula>"Live"</formula>
    </cfRule>
  </conditionalFormatting>
  <conditionalFormatting sqref="D55 F55">
    <cfRule type="cellIs" dxfId="9" priority="8" stopIfTrue="1" operator="equal">
      <formula>"Hold"</formula>
    </cfRule>
    <cfRule type="cellIs" dxfId="8" priority="9" stopIfTrue="1" operator="equal">
      <formula>"Closed"</formula>
    </cfRule>
    <cfRule type="cellIs" dxfId="7" priority="10" stopIfTrue="1" operator="equal">
      <formula>"Live"</formula>
    </cfRule>
  </conditionalFormatting>
  <conditionalFormatting sqref="F66 D66">
    <cfRule type="cellIs" dxfId="6" priority="5" stopIfTrue="1" operator="equal">
      <formula>"Hold"</formula>
    </cfRule>
    <cfRule type="cellIs" dxfId="5" priority="6" stopIfTrue="1" operator="equal">
      <formula>"Closed"</formula>
    </cfRule>
    <cfRule type="cellIs" dxfId="4" priority="7" stopIfTrue="1" operator="equal">
      <formula>"Live"</formula>
    </cfRule>
  </conditionalFormatting>
  <conditionalFormatting sqref="D82 F82">
    <cfRule type="cellIs" dxfId="3" priority="2" stopIfTrue="1" operator="equal">
      <formula>"Hold"</formula>
    </cfRule>
    <cfRule type="cellIs" dxfId="2" priority="3" stopIfTrue="1" operator="equal">
      <formula>"Closed"</formula>
    </cfRule>
    <cfRule type="cellIs" dxfId="1" priority="4" stopIfTrue="1" operator="equal">
      <formula>"Live"</formula>
    </cfRule>
  </conditionalFormatting>
  <conditionalFormatting sqref="G4">
    <cfRule type="containsText" dxfId="0" priority="1" operator="containsText" text="High">
      <formula>NOT(ISERROR(SEARCH("High",G4)))</formula>
    </cfRule>
  </conditionalFormatting>
  <printOptions horizontalCentered="1"/>
  <pageMargins left="0.24000000000000002" right="0.43000000000000005" top="0.67" bottom="0.83000000000000007" header="0.35000000000000003" footer="0.47"/>
  <pageSetup paperSize="8" fitToHeight="0" orientation="landscape" r:id="rId1"/>
  <headerFooter alignWithMargins="0">
    <oddHeader>&amp;RJoint Office of Gas Transporters</oddHeader>
    <oddFooter>&amp;L© all rights reserved&amp;CPage &amp;P of &amp;N&amp;R&amp;A Topic Status Report</oddFooter>
  </headerFooter>
  <colBreaks count="1" manualBreakCount="1">
    <brk id="12"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Lookups!$B$3:$B$8</xm:f>
          </x14:formula1>
          <xm:sqref>G89</xm:sqref>
        </x14:dataValidation>
        <x14:dataValidation type="list" allowBlank="1" showInputMessage="1" showErrorMessage="1" xr:uid="{00000000-0002-0000-0000-000001000000}">
          <x14:formula1>
            <xm:f>Lookups!$D$3:$D$5</xm:f>
          </x14:formula1>
          <xm:sqref>D5:D14</xm:sqref>
        </x14:dataValidation>
        <x14:dataValidation type="list" allowBlank="1" showInputMessage="1" showErrorMessage="1" xr:uid="{00000000-0002-0000-0000-000002000000}">
          <x14:formula1>
            <xm:f>Lookups!$C$3:$C$5</xm:f>
          </x14:formula1>
          <xm:sqref>C4:C92</xm:sqref>
        </x14:dataValidation>
        <x14:dataValidation type="list" allowBlank="1" showInputMessage="1" showErrorMessage="1" xr:uid="{00000000-0002-0000-0000-000003000000}">
          <x14:formula1>
            <xm:f>Lookups!$A$3:$A$36</xm:f>
          </x14:formula1>
          <xm:sqref>I4:I89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workbookViewId="0">
      <selection activeCell="B9" sqref="B9"/>
    </sheetView>
  </sheetViews>
  <sheetFormatPr defaultRowHeight="13.2" x14ac:dyDescent="0.25"/>
  <cols>
    <col min="1" max="1" width="31" customWidth="1"/>
    <col min="2" max="2" width="31.77734375" customWidth="1"/>
    <col min="3" max="3" width="10.77734375" customWidth="1"/>
    <col min="4" max="4" width="25.5546875" customWidth="1"/>
    <col min="5" max="256" width="10.77734375" customWidth="1"/>
  </cols>
  <sheetData>
    <row r="1" spans="1:8" ht="15.6" x14ac:dyDescent="0.3">
      <c r="A1" s="1" t="s">
        <v>198</v>
      </c>
      <c r="D1" s="2"/>
      <c r="E1" s="2"/>
      <c r="F1" s="2"/>
    </row>
    <row r="2" spans="1:8" ht="15.6" x14ac:dyDescent="0.3">
      <c r="A2" s="5" t="s">
        <v>199</v>
      </c>
      <c r="B2" s="5" t="s">
        <v>200</v>
      </c>
      <c r="C2" s="11" t="s">
        <v>201</v>
      </c>
      <c r="D2" s="3" t="s">
        <v>4</v>
      </c>
      <c r="E2" s="4"/>
    </row>
    <row r="3" spans="1:8" x14ac:dyDescent="0.25">
      <c r="A3" s="19" t="s">
        <v>24</v>
      </c>
      <c r="B3" s="14" t="s">
        <v>202</v>
      </c>
      <c r="C3" t="s">
        <v>74</v>
      </c>
      <c r="D3" s="12" t="s">
        <v>16</v>
      </c>
      <c r="E3" s="4"/>
    </row>
    <row r="4" spans="1:8" x14ac:dyDescent="0.25">
      <c r="A4" s="19" t="s">
        <v>203</v>
      </c>
      <c r="B4" s="14" t="s">
        <v>204</v>
      </c>
      <c r="C4" t="s">
        <v>15</v>
      </c>
      <c r="D4" s="12" t="s">
        <v>205</v>
      </c>
      <c r="E4" s="6"/>
    </row>
    <row r="5" spans="1:8" x14ac:dyDescent="0.25">
      <c r="A5" s="18" t="s">
        <v>206</v>
      </c>
      <c r="B5" s="15" t="s">
        <v>207</v>
      </c>
      <c r="C5" t="s">
        <v>58</v>
      </c>
      <c r="D5" s="12" t="s">
        <v>208</v>
      </c>
      <c r="E5" s="6"/>
    </row>
    <row r="6" spans="1:8" ht="15.6" x14ac:dyDescent="0.3">
      <c r="A6" s="18" t="s">
        <v>209</v>
      </c>
      <c r="B6" s="15"/>
      <c r="D6" s="9"/>
      <c r="E6" s="6"/>
    </row>
    <row r="7" spans="1:8" ht="15.6" x14ac:dyDescent="0.3">
      <c r="A7" s="18" t="s">
        <v>21</v>
      </c>
      <c r="B7" s="15"/>
      <c r="D7" s="9"/>
      <c r="E7" s="6"/>
    </row>
    <row r="8" spans="1:8" ht="15.6" x14ac:dyDescent="0.3">
      <c r="A8" s="8" t="s">
        <v>210</v>
      </c>
      <c r="B8" s="15"/>
      <c r="D8" s="10"/>
      <c r="E8" s="6"/>
    </row>
    <row r="9" spans="1:8" ht="15.6" x14ac:dyDescent="0.3">
      <c r="A9" s="8" t="s">
        <v>211</v>
      </c>
      <c r="B9" s="7"/>
      <c r="D9" s="9"/>
      <c r="E9" s="6"/>
    </row>
    <row r="10" spans="1:8" x14ac:dyDescent="0.25">
      <c r="A10" s="13" t="s">
        <v>212</v>
      </c>
      <c r="B10" s="7"/>
      <c r="D10" s="2"/>
      <c r="E10" s="6"/>
    </row>
    <row r="11" spans="1:8" x14ac:dyDescent="0.25">
      <c r="A11" s="8" t="s">
        <v>87</v>
      </c>
      <c r="B11" s="7"/>
      <c r="D11" s="2"/>
      <c r="E11" s="6"/>
      <c r="G11" s="2"/>
    </row>
    <row r="12" spans="1:8" x14ac:dyDescent="0.25">
      <c r="A12" s="8" t="s">
        <v>213</v>
      </c>
      <c r="D12" s="2"/>
      <c r="E12" s="6"/>
      <c r="G12" s="2"/>
    </row>
    <row r="13" spans="1:8" x14ac:dyDescent="0.25">
      <c r="A13" s="8" t="s">
        <v>214</v>
      </c>
      <c r="D13" s="2"/>
      <c r="E13" s="6"/>
      <c r="G13" s="2"/>
      <c r="H13" s="2"/>
    </row>
    <row r="14" spans="1:8" x14ac:dyDescent="0.25">
      <c r="A14" s="18" t="s">
        <v>215</v>
      </c>
      <c r="D14" s="2"/>
      <c r="E14" s="6"/>
      <c r="G14" s="2"/>
      <c r="H14" s="2"/>
    </row>
    <row r="15" spans="1:8" x14ac:dyDescent="0.25">
      <c r="A15" s="8" t="s">
        <v>216</v>
      </c>
      <c r="D15" s="2"/>
      <c r="E15" s="6"/>
      <c r="G15" s="2"/>
      <c r="H15" s="2"/>
    </row>
    <row r="16" spans="1:8" x14ac:dyDescent="0.25">
      <c r="A16" s="18" t="s">
        <v>217</v>
      </c>
      <c r="D16" s="2"/>
      <c r="E16" s="6"/>
      <c r="G16" s="2"/>
      <c r="H16" s="2"/>
    </row>
    <row r="17" spans="1:8" x14ac:dyDescent="0.25">
      <c r="A17" s="18" t="s">
        <v>218</v>
      </c>
      <c r="D17" s="2"/>
      <c r="E17" s="6"/>
      <c r="G17" s="2"/>
      <c r="H17" s="2"/>
    </row>
    <row r="18" spans="1:8" x14ac:dyDescent="0.25">
      <c r="A18" s="8" t="s">
        <v>219</v>
      </c>
      <c r="D18" s="2"/>
      <c r="E18" s="6"/>
      <c r="G18" s="2"/>
      <c r="H18" s="2"/>
    </row>
    <row r="19" spans="1:8" x14ac:dyDescent="0.25">
      <c r="A19" s="18" t="s">
        <v>220</v>
      </c>
      <c r="D19" s="2"/>
      <c r="E19" s="6"/>
      <c r="G19" s="2"/>
      <c r="H19" s="2"/>
    </row>
    <row r="20" spans="1:8" x14ac:dyDescent="0.25">
      <c r="A20" s="18" t="s">
        <v>221</v>
      </c>
      <c r="E20" s="6"/>
      <c r="G20" s="2"/>
      <c r="H20" s="2"/>
    </row>
    <row r="21" spans="1:8" x14ac:dyDescent="0.25">
      <c r="A21" s="8" t="s">
        <v>222</v>
      </c>
      <c r="D21" s="2"/>
      <c r="E21" s="6"/>
      <c r="G21" s="2"/>
      <c r="H21" s="2"/>
    </row>
    <row r="22" spans="1:8" x14ac:dyDescent="0.25">
      <c r="A22" s="8" t="s">
        <v>223</v>
      </c>
      <c r="E22" s="6"/>
      <c r="G22" s="2"/>
      <c r="H22" s="2"/>
    </row>
    <row r="23" spans="1:8" x14ac:dyDescent="0.25">
      <c r="A23" s="8" t="s">
        <v>224</v>
      </c>
      <c r="E23" s="6"/>
      <c r="G23" s="2"/>
      <c r="H23" s="2"/>
    </row>
    <row r="24" spans="1:8" x14ac:dyDescent="0.25">
      <c r="A24" s="18" t="s">
        <v>225</v>
      </c>
      <c r="E24" s="2"/>
      <c r="G24" s="2"/>
      <c r="H24" s="2"/>
    </row>
    <row r="25" spans="1:8" x14ac:dyDescent="0.25">
      <c r="A25" s="18" t="s">
        <v>226</v>
      </c>
      <c r="E25" s="6"/>
      <c r="G25" s="2"/>
      <c r="H25" s="2"/>
    </row>
    <row r="26" spans="1:8" x14ac:dyDescent="0.25">
      <c r="A26" s="8" t="s">
        <v>227</v>
      </c>
      <c r="E26" s="6"/>
      <c r="G26" s="2"/>
      <c r="H26" s="2"/>
    </row>
    <row r="27" spans="1:8" x14ac:dyDescent="0.25">
      <c r="A27" s="8" t="s">
        <v>228</v>
      </c>
      <c r="E27" s="6"/>
      <c r="G27" s="2"/>
      <c r="H27" s="2"/>
    </row>
    <row r="28" spans="1:8" x14ac:dyDescent="0.25">
      <c r="A28" s="8" t="s">
        <v>229</v>
      </c>
      <c r="E28" s="6"/>
      <c r="G28" s="2"/>
      <c r="H28" s="2"/>
    </row>
    <row r="29" spans="1:8" x14ac:dyDescent="0.25">
      <c r="A29" s="18" t="s">
        <v>230</v>
      </c>
      <c r="E29" s="2"/>
      <c r="G29" s="2"/>
      <c r="H29" s="2"/>
    </row>
    <row r="30" spans="1:8" x14ac:dyDescent="0.25">
      <c r="A30" s="8" t="s">
        <v>231</v>
      </c>
      <c r="E30" s="6"/>
      <c r="G30" s="2"/>
      <c r="H30" s="2"/>
    </row>
    <row r="31" spans="1:8" x14ac:dyDescent="0.25">
      <c r="A31" s="8" t="s">
        <v>232</v>
      </c>
      <c r="E31" s="2"/>
      <c r="G31" s="2"/>
      <c r="H31" s="2"/>
    </row>
    <row r="32" spans="1:8" x14ac:dyDescent="0.25">
      <c r="A32" s="13" t="s">
        <v>233</v>
      </c>
      <c r="E32" s="2"/>
      <c r="G32" s="2"/>
      <c r="H32" s="2"/>
    </row>
    <row r="33" spans="1:8" x14ac:dyDescent="0.25">
      <c r="A33" s="8" t="s">
        <v>234</v>
      </c>
      <c r="E33" s="2"/>
      <c r="G33" s="2"/>
      <c r="H33" s="2"/>
    </row>
    <row r="34" spans="1:8" x14ac:dyDescent="0.25">
      <c r="A34" s="18" t="s">
        <v>235</v>
      </c>
      <c r="E34" s="2"/>
      <c r="G34" s="2"/>
      <c r="H34" s="2"/>
    </row>
    <row r="35" spans="1:8" x14ac:dyDescent="0.25">
      <c r="A35" s="2" t="s">
        <v>236</v>
      </c>
      <c r="E35" s="2"/>
      <c r="G35" s="2"/>
      <c r="H35" s="2"/>
    </row>
    <row r="36" spans="1:8" x14ac:dyDescent="0.25">
      <c r="A36" s="8" t="s">
        <v>237</v>
      </c>
      <c r="E36" s="2"/>
      <c r="G36" s="2"/>
      <c r="H36" s="2"/>
    </row>
    <row r="37" spans="1:8" x14ac:dyDescent="0.25">
      <c r="A37" s="13" t="s">
        <v>21</v>
      </c>
      <c r="E37" s="2"/>
      <c r="G37" s="2"/>
      <c r="H37" s="2"/>
    </row>
    <row r="38" spans="1:8" x14ac:dyDescent="0.25">
      <c r="E38" s="2"/>
      <c r="F38" s="2"/>
      <c r="G38" s="2"/>
      <c r="H38" s="2"/>
    </row>
    <row r="39" spans="1:8" x14ac:dyDescent="0.25">
      <c r="E39" s="2"/>
      <c r="F39" s="2"/>
      <c r="G39" s="2"/>
      <c r="H39" s="2"/>
    </row>
    <row r="40" spans="1:8" x14ac:dyDescent="0.25">
      <c r="E40" s="2"/>
      <c r="F40" s="2"/>
      <c r="G40" s="2"/>
      <c r="H40" s="2"/>
    </row>
    <row r="41" spans="1:8" x14ac:dyDescent="0.25">
      <c r="F41" s="2"/>
      <c r="G41" s="2"/>
      <c r="H41" s="2"/>
    </row>
  </sheetData>
  <sortState xmlns:xlrd2="http://schemas.microsoft.com/office/spreadsheetml/2017/richdata2" ref="A3:D37">
    <sortCondition ref="A37"/>
  </sortState>
  <phoneticPr fontId="6" type="noConversion"/>
  <pageMargins left="0.75" right="0.75" top="1" bottom="1" header="0.5" footer="0.5"/>
  <pageSetup paperSize="9" orientation="portrait" horizontalDpi="4294967292" verticalDpi="429496729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9D4E94D94ABB48A35A572EF9A60258" ma:contentTypeVersion="12" ma:contentTypeDescription="Create a new document." ma:contentTypeScope="" ma:versionID="da977326f5e4b52c0cc61aa9916b1222">
  <xsd:schema xmlns:xsd="http://www.w3.org/2001/XMLSchema" xmlns:xs="http://www.w3.org/2001/XMLSchema" xmlns:p="http://schemas.microsoft.com/office/2006/metadata/properties" xmlns:ns2="5844fa40-a696-4ac9-bd38-c0330d295109" xmlns:ns3="c78a4dae-5fc0-4ed3-ad80-da51122ab114" targetNamespace="http://schemas.microsoft.com/office/2006/metadata/properties" ma:root="true" ma:fieldsID="cb32fdc06472371708561171c6268fa0" ns2:_="" ns3:_="">
    <xsd:import namespace="5844fa40-a696-4ac9-bd38-c0330d295109"/>
    <xsd:import namespace="c78a4dae-5fc0-4ed3-ad80-da51122ab114"/>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4fa40-a696-4ac9-bd38-c0330d295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8a4dae-5fc0-4ed3-ad80-da51122ab1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DC420-2FD2-4127-88C0-294716C1A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4fa40-a696-4ac9-bd38-c0330d295109"/>
    <ds:schemaRef ds:uri="c78a4dae-5fc0-4ed3-ad80-da51122ab1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0CD9A7-1F5E-49BE-A5DF-4CB4AA88D9DF}">
  <ds:schemaRefs>
    <ds:schemaRef ds:uri="http://purl.org/dc/dcmitype/"/>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5844fa40-a696-4ac9-bd38-c0330d295109"/>
    <ds:schemaRef ds:uri="c78a4dae-5fc0-4ed3-ad80-da51122ab114"/>
    <ds:schemaRef ds:uri="http://schemas.openxmlformats.org/package/2006/metadata/core-properties"/>
  </ds:schemaRefs>
</ds:datastoreItem>
</file>

<file path=customXml/itemProps3.xml><?xml version="1.0" encoding="utf-8"?>
<ds:datastoreItem xmlns:ds="http://schemas.openxmlformats.org/officeDocument/2006/customXml" ds:itemID="{B34BFFB0-6A10-40EE-A8D9-BA35A43E75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UNC Issue Register</vt:lpstr>
      <vt:lpstr>Lookups</vt:lpstr>
      <vt:lpstr>'UNC Issue Register'!Print_Area</vt:lpstr>
      <vt:lpstr>'UNC Issue Register'!Print_Titles</vt:lpstr>
    </vt:vector>
  </TitlesOfParts>
  <Manager/>
  <Company>Joint Office of Gas Transporters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helen.cuin</dc:creator>
  <cp:keywords/>
  <dc:description/>
  <cp:lastModifiedBy>Fiona Cottam</cp:lastModifiedBy>
  <cp:revision/>
  <dcterms:created xsi:type="dcterms:W3CDTF">2008-04-07T11:04:39Z</dcterms:created>
  <dcterms:modified xsi:type="dcterms:W3CDTF">2021-04-16T10:26:04Z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0x0101002A9D4E94D94ABB48A35A572EF9A60258</vt:lpwstr>
  </property>
  <property fmtid="{D5CDD505-2E9C-101B-9397-08002B2CF9AE}" pid="3" name="AuthorIds_UIVersion_512">
    <vt:lpwstr>50</vt:lpwstr>
  </property>
</Properties>
</file>